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gil_l\Desktop\"/>
    </mc:Choice>
  </mc:AlternateContent>
  <bookViews>
    <workbookView xWindow="360" yWindow="105" windowWidth="12255" windowHeight="5985" firstSheet="16" activeTab="28"/>
  </bookViews>
  <sheets>
    <sheet name="NVVR " sheetId="38" r:id="rId1"/>
    <sheet name="1" sheetId="40" r:id="rId2"/>
    <sheet name="2" sheetId="66" r:id="rId3"/>
    <sheet name="3" sheetId="67" r:id="rId4"/>
    <sheet name="4" sheetId="68" r:id="rId5"/>
    <sheet name="5" sheetId="70" r:id="rId6"/>
    <sheet name="6" sheetId="71" r:id="rId7"/>
    <sheet name="7" sheetId="72" r:id="rId8"/>
    <sheet name="8" sheetId="78" r:id="rId9"/>
    <sheet name="9" sheetId="79" r:id="rId10"/>
    <sheet name="10" sheetId="80" r:id="rId11"/>
    <sheet name="11" sheetId="81" r:id="rId12"/>
    <sheet name="12" sheetId="82" r:id="rId13"/>
    <sheet name="13" sheetId="83" r:id="rId14"/>
    <sheet name="14" sheetId="84" r:id="rId15"/>
    <sheet name="15" sheetId="85" r:id="rId16"/>
    <sheet name="16" sheetId="86" r:id="rId17"/>
    <sheet name="17" sheetId="87" r:id="rId18"/>
    <sheet name="18" sheetId="88" r:id="rId19"/>
    <sheet name="19" sheetId="89" r:id="rId20"/>
    <sheet name="20" sheetId="90" r:id="rId21"/>
    <sheet name="21" sheetId="91" r:id="rId22"/>
    <sheet name="22" sheetId="92" r:id="rId23"/>
    <sheet name="23" sheetId="93" r:id="rId24"/>
    <sheet name="24" sheetId="94" r:id="rId25"/>
    <sheet name="25" sheetId="95" r:id="rId26"/>
    <sheet name="26" sheetId="96" r:id="rId27"/>
    <sheet name="27" sheetId="97" r:id="rId28"/>
    <sheet name="28" sheetId="98" r:id="rId29"/>
  </sheets>
  <definedNames>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0" hidden="1">#REF!</definedName>
    <definedName name="_Sort" hidden="1">#REF!</definedName>
  </definedNames>
  <calcPr calcId="152511"/>
</workbook>
</file>

<file path=xl/calcChain.xml><?xml version="1.0" encoding="utf-8"?>
<calcChain xmlns="http://schemas.openxmlformats.org/spreadsheetml/2006/main">
  <c r="B5" i="85" l="1"/>
  <c r="B4" i="85" s="1"/>
  <c r="C5" i="85"/>
  <c r="D5" i="85"/>
  <c r="D7" i="85"/>
  <c r="D8" i="85"/>
  <c r="D9" i="85"/>
  <c r="D10" i="85"/>
  <c r="D11" i="85"/>
  <c r="D12" i="85"/>
  <c r="D13" i="85"/>
  <c r="D15" i="85"/>
  <c r="D16" i="85"/>
  <c r="D18" i="85"/>
  <c r="D19" i="85"/>
  <c r="D20" i="85"/>
  <c r="D21" i="85"/>
  <c r="D22" i="85"/>
  <c r="D24" i="85"/>
  <c r="D25" i="85"/>
  <c r="D26" i="85"/>
  <c r="D28" i="85"/>
  <c r="B29" i="85"/>
  <c r="D31" i="85"/>
  <c r="C29" i="85" s="1"/>
  <c r="D32" i="85"/>
  <c r="D33" i="85"/>
  <c r="D29" i="85" l="1"/>
  <c r="C4" i="85"/>
  <c r="D4" i="85" s="1"/>
  <c r="D6" i="72"/>
  <c r="D8" i="72"/>
  <c r="D9" i="72"/>
  <c r="D10" i="72"/>
  <c r="D11" i="72"/>
  <c r="D12" i="72"/>
  <c r="D13" i="72"/>
  <c r="D14" i="72"/>
  <c r="D15" i="72"/>
  <c r="D16" i="72"/>
  <c r="D17" i="72"/>
  <c r="D18" i="72"/>
  <c r="D19" i="72"/>
  <c r="D20" i="72"/>
  <c r="D21" i="72"/>
  <c r="D22" i="72"/>
  <c r="D23" i="72"/>
  <c r="D24" i="72"/>
  <c r="D25" i="72"/>
  <c r="D26" i="72"/>
  <c r="D27" i="72"/>
  <c r="D28" i="72"/>
  <c r="D29" i="72"/>
  <c r="D30" i="72"/>
  <c r="D7" i="72"/>
  <c r="F38" i="71"/>
  <c r="F37" i="71"/>
  <c r="H30" i="40" l="1"/>
  <c r="H7" i="40"/>
  <c r="H8" i="40"/>
  <c r="H9" i="40"/>
  <c r="H10" i="40"/>
  <c r="H11" i="40"/>
  <c r="H12" i="40"/>
  <c r="H13" i="40"/>
  <c r="H14" i="40"/>
  <c r="H15" i="40"/>
  <c r="H16" i="40"/>
  <c r="H17" i="40"/>
  <c r="H18" i="40"/>
  <c r="H19" i="40"/>
  <c r="H20" i="40"/>
  <c r="H21" i="40"/>
  <c r="H22" i="40"/>
  <c r="H23" i="40"/>
  <c r="H24" i="40"/>
  <c r="H25" i="40"/>
  <c r="H26" i="40"/>
  <c r="H27" i="40"/>
  <c r="H28" i="40"/>
  <c r="H29" i="40"/>
  <c r="H6" i="40"/>
  <c r="G30" i="40" l="1"/>
  <c r="F6" i="40"/>
  <c r="F30" i="40" s="1"/>
</calcChain>
</file>

<file path=xl/sharedStrings.xml><?xml version="1.0" encoding="utf-8"?>
<sst xmlns="http://schemas.openxmlformats.org/spreadsheetml/2006/main" count="1097" uniqueCount="421">
  <si>
    <t>Ñóìäûí íýðñ</t>
  </si>
  <si>
    <t>Àðáóëàã</t>
  </si>
  <si>
    <t>Áàÿíç¿ðõ</t>
  </si>
  <si>
    <t>Á¿ðýíòîãòîõ</t>
  </si>
  <si>
    <t>Ãàëò</t>
  </si>
  <si>
    <t>Æàðãàëàíò</t>
  </si>
  <si>
    <t>Ðàøààíò</t>
  </si>
  <si>
    <t>Ðåí÷èíëõ¿ìáý</t>
  </si>
  <si>
    <t>Òàðèàëàí</t>
  </si>
  <si>
    <t>Òîñîíöýíãýë</t>
  </si>
  <si>
    <t>Òºìºðáóëàã</t>
  </si>
  <si>
    <t>Ò¿íýë</t>
  </si>
  <si>
    <t>Õàíõ</t>
  </si>
  <si>
    <t>Öýöýðëýã</t>
  </si>
  <si>
    <t>Õàòãàë</t>
  </si>
  <si>
    <t>Ìºðºí</t>
  </si>
  <si>
    <t>Ýðäýíýáóëãàí</t>
  </si>
  <si>
    <t>Ä¯Í</t>
  </si>
  <si>
    <t>ÕªÂÑÃªË ÀÉÌÃÈÉÍ ÇÀÑÀÃ ÇÀÕÈÐÃÀÀÍÛ ÍÝÃÆ, ñóìààð</t>
  </si>
  <si>
    <t>ADMINISTRATIVE UNITS, soums</t>
  </si>
  <si>
    <t>Áàãèéí òîî</t>
  </si>
  <si>
    <t>Íóòàã äýâñãýðèéí õýìæýý,       ìÿí.êì2</t>
  </si>
  <si>
    <t>Õ¿í àìûí íÿãòøèë,     1êâ.êì-ò íîãäîõ õ¿í</t>
  </si>
  <si>
    <t>Àëàã-Ýðäýíý</t>
  </si>
  <si>
    <t>Èõ-Óóë</t>
  </si>
  <si>
    <t>Óëààí-Óóë</t>
  </si>
  <si>
    <t>Öàãààí-Óóë</t>
  </si>
  <si>
    <t xml:space="preserve">Öàãààí-¯¿ð </t>
  </si>
  <si>
    <t>×àíäìàíü-ªíäºð</t>
  </si>
  <si>
    <t xml:space="preserve">Øèíý-Èäýð </t>
  </si>
  <si>
    <t>Öàãààííóóð</t>
  </si>
  <si>
    <t>Хүүхдийн тоо</t>
  </si>
  <si>
    <t>3 хүртэлх</t>
  </si>
  <si>
    <t>Öàãààí-¯¿ð</t>
  </si>
  <si>
    <t>Øèíý-Èäýð</t>
  </si>
  <si>
    <t>Алаг-Эрдэнэ</t>
  </si>
  <si>
    <t>Арбулаг</t>
  </si>
  <si>
    <t>Бүрэнтогтох</t>
  </si>
  <si>
    <t>Галт</t>
  </si>
  <si>
    <t>Жаргалант</t>
  </si>
  <si>
    <t>Ренчинлхүмбэ</t>
  </si>
  <si>
    <t>Тосонцэнгэл</t>
  </si>
  <si>
    <t>Түнэл</t>
  </si>
  <si>
    <t>Улаан-Уул</t>
  </si>
  <si>
    <t>Ханх</t>
  </si>
  <si>
    <t>Цэцэрлэг</t>
  </si>
  <si>
    <t>Чандмань-Өндөр</t>
  </si>
  <si>
    <t>5-9</t>
  </si>
  <si>
    <t>10-14</t>
  </si>
  <si>
    <t>15-19</t>
  </si>
  <si>
    <t>20-24</t>
  </si>
  <si>
    <t>25-29</t>
  </si>
  <si>
    <t>30-34</t>
  </si>
  <si>
    <t>35-39</t>
  </si>
  <si>
    <t>40-44</t>
  </si>
  <si>
    <t>45-49</t>
  </si>
  <si>
    <t>50-54</t>
  </si>
  <si>
    <t>55-59</t>
  </si>
  <si>
    <t>60-64</t>
  </si>
  <si>
    <t>65-69</t>
  </si>
  <si>
    <t>70+</t>
  </si>
  <si>
    <t>Хатгал</t>
  </si>
  <si>
    <t>Эмэгтэй</t>
  </si>
  <si>
    <t>Бүгд</t>
  </si>
  <si>
    <t>ТӨРСӨН ЭХЧҮҮД, боловсролын түвшингээр</t>
  </si>
  <si>
    <t>Дээд</t>
  </si>
  <si>
    <t>ТМС/МСҮТ</t>
  </si>
  <si>
    <t>Бүрэн бус дунд</t>
  </si>
  <si>
    <t>Бага</t>
  </si>
  <si>
    <t>Боловсролгүй</t>
  </si>
  <si>
    <t>Үзүүлэлт</t>
  </si>
  <si>
    <t>0-4</t>
  </si>
  <si>
    <t>Сумын нэр</t>
  </si>
  <si>
    <t>ӨНДӨР НАСТАН, ГАНЦ БИЕ ӨРХИЙН ТОО, хүйс, сумаар</t>
  </si>
  <si>
    <t>БҮТЭН БА ХАГАС ӨНЧИН ХҮҮХДИЙН ТОО, сумаар</t>
  </si>
  <si>
    <t>Хагас өнчин хүүхдийн тоо</t>
  </si>
  <si>
    <t>Бүтэн өнчин хүүхдийн тоо</t>
  </si>
  <si>
    <t>ӨРХ ТОЛГОЙЛСОН ЭХ, сумаар</t>
  </si>
  <si>
    <t>18 ХҮРТЭЛХ НАСНЫ ХҮҮХЭДТЭЙ, ГЭР БҮЛГҮЙ ХҮНИЙ ТОО, сумаар,хүүхдийн тоогоор</t>
  </si>
  <si>
    <t>18 хүртэлх насны хүүхэдтэй өрх</t>
  </si>
  <si>
    <t>3-5 насны</t>
  </si>
  <si>
    <t>6 ба түүнээс дээш</t>
  </si>
  <si>
    <t>ТӨРСӨН ХҮҮХЭД, хүйс, сумаар</t>
  </si>
  <si>
    <t>ТӨРСӨН ХҮҮХЭД, эхийн насны бүлгээр</t>
  </si>
  <si>
    <t>Эхийн насны бүлэг</t>
  </si>
  <si>
    <t>Төрсөн хүүхдийн тоо</t>
  </si>
  <si>
    <t>ТӨРСӨН ЭХЧҮҮД, гэрлэлтийн байдал, сумаар</t>
  </si>
  <si>
    <t>Хүүхэд төрүүлсэн эхчүүд</t>
  </si>
  <si>
    <t>Гэр бүлгүй</t>
  </si>
  <si>
    <t>Гэр бүлтэй</t>
  </si>
  <si>
    <t>Гэр бүлээ батлуулаагүй</t>
  </si>
  <si>
    <t>Боловсролын түвшин</t>
  </si>
  <si>
    <t>Бүрэн дун</t>
  </si>
  <si>
    <t>НАС БАРАЛТ, сум, хүйсээр</t>
  </si>
  <si>
    <t>Эрэгтэй</t>
  </si>
  <si>
    <t>Нас барсан хүний тоо</t>
  </si>
  <si>
    <t>НАС БАРАЛТ, насны бүлэг, хүйсээр</t>
  </si>
  <si>
    <t>Насны бүлэг</t>
  </si>
  <si>
    <t>Үүнээс:</t>
  </si>
  <si>
    <t>Хувь</t>
  </si>
  <si>
    <t>18 ХҮРТЭЛХ НАСНЫ ХҮҮХЭДТЭЙ, ГЭР БҮЛГҮЙ ХҮНИЙ ТОО, сумаар</t>
  </si>
  <si>
    <t>Бүтэн өнчин</t>
  </si>
  <si>
    <t>Хагас өнчин</t>
  </si>
  <si>
    <t>Санхүүгийн хэлтэс</t>
  </si>
  <si>
    <t>Цагааннуур</t>
  </si>
  <si>
    <t>Эрдэнэбулган</t>
  </si>
  <si>
    <t xml:space="preserve">Мөрөн </t>
  </si>
  <si>
    <t xml:space="preserve">Øинэ-Идэр </t>
  </si>
  <si>
    <t xml:space="preserve">×андмань-Өндөр </t>
  </si>
  <si>
    <t xml:space="preserve">Цагаан-Үүр </t>
  </si>
  <si>
    <t xml:space="preserve">Цагаан-Уул </t>
  </si>
  <si>
    <t xml:space="preserve">Ханх </t>
  </si>
  <si>
    <t xml:space="preserve">Улаан-Уул </t>
  </si>
  <si>
    <t xml:space="preserve">Төмөрбулаг </t>
  </si>
  <si>
    <t xml:space="preserve">Тосонцэнгэл </t>
  </si>
  <si>
    <t xml:space="preserve">Тариалан </t>
  </si>
  <si>
    <t>Ðэнчинлхүмбэ</t>
  </si>
  <si>
    <t>Ðашаант</t>
  </si>
  <si>
    <t xml:space="preserve">Их-Уул </t>
  </si>
  <si>
    <t xml:space="preserve">Жаргалант </t>
  </si>
  <si>
    <t xml:space="preserve">Галт </t>
  </si>
  <si>
    <t xml:space="preserve">Баянзүрх </t>
  </si>
  <si>
    <t xml:space="preserve">Арбулаг </t>
  </si>
  <si>
    <t xml:space="preserve">Алаг-Эрдэнэ </t>
  </si>
  <si>
    <t xml:space="preserve">Бүгд </t>
  </si>
  <si>
    <t>Сум</t>
  </si>
  <si>
    <t xml:space="preserve">ТАТВАРЫН ОРЛОГО, сумаар, мянган төгрөгөөр </t>
  </si>
  <si>
    <t>Аймгийн төсөвтэй шууд харьцдаг байгууллагууд</t>
  </si>
  <si>
    <t>Íýã óäààãèéí òýòãýìæ</t>
  </si>
  <si>
    <t>Áóñàä</t>
  </si>
  <si>
    <t>Óðñãàë çàñâàð</t>
  </si>
  <si>
    <t>Ýì</t>
  </si>
  <si>
    <t>Õîîë</t>
  </si>
  <si>
    <t>Öýâýð áîõèð óñ</t>
  </si>
  <si>
    <t>Øóóäàí</t>
  </si>
  <si>
    <t>Òîìèëîëò</t>
  </si>
  <si>
    <t>Òýýâýð</t>
  </si>
  <si>
    <t>Ò¿ëø</t>
  </si>
  <si>
    <t>Ãýðýë</t>
  </si>
  <si>
    <t>ÍÄØ</t>
  </si>
  <si>
    <t>Öàëèí</t>
  </si>
  <si>
    <t>Өглөг</t>
  </si>
  <si>
    <t>Авлага</t>
  </si>
  <si>
    <t xml:space="preserve">ТӨСВИЙН АВЛАГА, ӨГЛӨГ, сумаар, мянган төгрөгөөр </t>
  </si>
  <si>
    <t>13. Ус ариутгал, усан хангамж</t>
  </si>
  <si>
    <t>-</t>
  </si>
  <si>
    <t>12. Мебель тавилга үйлдвэрлэл, боловсруулах үйлдвэрийн бусад</t>
  </si>
  <si>
    <t>11. Төмөрлөг бус эрдэс бодисоор хийсэн эдлэл</t>
  </si>
  <si>
    <t xml:space="preserve">10. Кокс, шингэн болон цацраг идэвхт түлш </t>
  </si>
  <si>
    <t>9. Нийтлэх, хэвлэх, дуу бичлэг хийх ажиллагаа</t>
  </si>
  <si>
    <t>8. Мод, модон эдлэл</t>
  </si>
  <si>
    <t>7. Арьс шир боловсруулах, ширэн эдлэл, гутал үйлдвэрлэл</t>
  </si>
  <si>
    <t>6. Хувцас үйлдвэрлэл, үслэг арьс боловсруулалт</t>
  </si>
  <si>
    <t>5. Нэхмэлийн үйлдвэрлэл</t>
  </si>
  <si>
    <t>4. Хүнсний бусад бүтээгдэхүүн үйлдвэрлэл</t>
  </si>
  <si>
    <t>3. Мах, загас, жимс, ногоо, өөх, тос боловсруулалт</t>
  </si>
  <si>
    <t>2. Үр тарианы гурил, цардуул, малын тэжээл</t>
  </si>
  <si>
    <t>1. Нүүрс олборлолт</t>
  </si>
  <si>
    <t>Салбараар</t>
  </si>
  <si>
    <t xml:space="preserve">АЖ ҮЙЛДВЭРИЙН САЛБАРЫН ҮЙЛДВЭРЛЭЛТ, мянган төгрөгөөр </t>
  </si>
  <si>
    <t xml:space="preserve">АЖ ҮЙЛДВЭРИЙН САЛБАРЫН БОРЛУУЛАЛТ, мянган төгрөгөөр </t>
  </si>
  <si>
    <t>мян.ìõäõ</t>
  </si>
  <si>
    <t>Ìàÿãò</t>
  </si>
  <si>
    <t>кг</t>
  </si>
  <si>
    <t>Цай</t>
  </si>
  <si>
    <t>тн</t>
  </si>
  <si>
    <t>Хэрчсэн гутал</t>
  </si>
  <si>
    <t>òí</t>
  </si>
  <si>
    <t>Ãóðèë</t>
  </si>
  <si>
    <t>×èõýð</t>
  </si>
  <si>
    <t>ìÿí.ë</t>
  </si>
  <si>
    <t>Àðõè</t>
  </si>
  <si>
    <t>Жүүс</t>
  </si>
  <si>
    <t>Íàðèéí áîîâ</t>
  </si>
  <si>
    <t>Жигнэмэг</t>
  </si>
  <si>
    <t>Òàëõ</t>
  </si>
  <si>
    <t>мян.л</t>
  </si>
  <si>
    <t>Тараг</t>
  </si>
  <si>
    <t>мян.тн</t>
  </si>
  <si>
    <t>Малын тэжээл</t>
  </si>
  <si>
    <t>Хиаман төрлийн бүтээгдэхүүн</t>
  </si>
  <si>
    <t>Махан консерв</t>
  </si>
  <si>
    <t>хос</t>
  </si>
  <si>
    <t>Буриад гутал</t>
  </si>
  <si>
    <t>Монгол гутал</t>
  </si>
  <si>
    <t>Савхин гутал, ботинк</t>
  </si>
  <si>
    <t>ш</t>
  </si>
  <si>
    <t>Монгол дээл</t>
  </si>
  <si>
    <t>мян.ш</t>
  </si>
  <si>
    <t>Дэр</t>
  </si>
  <si>
    <t>Хүрмэн блок</t>
  </si>
  <si>
    <t>ìÿí.ì.êóá</t>
  </si>
  <si>
    <t>Зүсмэл</t>
  </si>
  <si>
    <t>ìÿí.òí</t>
  </si>
  <si>
    <t>Í¿¿ðñ îëбîðëîëò</t>
  </si>
  <si>
    <t>Түгээсэн ус</t>
  </si>
  <si>
    <t>Хэмжих нэр</t>
  </si>
  <si>
    <t>Бүтээгдэхүүний нэр</t>
  </si>
  <si>
    <t xml:space="preserve">АЖ ҮЙЛДВЭРИЙН ГОЛ НЭРИЙН БҮТЭЭГДЭХҮҮНИЙ ҮЙЛДВЭРЛЭЛ </t>
  </si>
  <si>
    <t xml:space="preserve">ОРОН НУТГИЙН ТӨСВИЙН ЗАРЛАГА, сумаар, мянган төгрөгөөр </t>
  </si>
  <si>
    <t xml:space="preserve">ОРОН НУТГИЙН ТӨСВИЙН ОРЛОГО, сумаар, мянган төгрөгөөр </t>
  </si>
  <si>
    <t xml:space="preserve">Áóñàä îðëîãî </t>
  </si>
  <si>
    <t>ÀÀÍ-èéí îðëîãî</t>
  </si>
  <si>
    <t>ÍªÀÒ</t>
  </si>
  <si>
    <t xml:space="preserve">Îíöãîé </t>
  </si>
  <si>
    <t>II. ÓËÑÛÍ ÒªÑÂÈÉÍ ÎÐËÎÃÎ</t>
  </si>
  <si>
    <t xml:space="preserve">Àâòî òýýâðèéí õýðýãñëèéí àëáàí òàòâàð </t>
  </si>
  <si>
    <t>ªì÷ õóâü÷ëàëûí îðëîãî</t>
  </si>
  <si>
    <t>Õºðºíãº áîðëóóëñíû îðëîãî</t>
  </si>
  <si>
    <t>Õ¿¿ òîðãóóëèéí îðëîãî</t>
  </si>
  <si>
    <t>Ò¿ðýýñèéí îðëîãî</t>
  </si>
  <si>
    <t>Áóñàä òºëáºð õóðààìæ</t>
  </si>
  <si>
    <t>Ашигт малтмалаас бусад байгалийн баялаг ашиглахад олгох эрхийн зөвшөөрлийн хураамж</t>
  </si>
  <si>
    <t>Ò¿ãýýìýë òàðõàöòàé àøèãò ìàëòìàë ашигласны төлбөр</t>
  </si>
  <si>
    <t>Àíãèéí çºâøººðëèéí õóðààìæ</t>
  </si>
  <si>
    <t>Áàéãàëèéí óðãàìàë àøèãëàñíû òºëáºð</t>
  </si>
  <si>
    <t>Ðàøààí àøèãëàñíû òºëáºð</t>
  </si>
  <si>
    <t>Îéãîîñ ìîä ò¿ëýý áýëòãýæ àøèãëàñíû төлбөр</t>
  </si>
  <si>
    <t xml:space="preserve">Ãàçðûí òºëáºð </t>
  </si>
  <si>
    <t>Àøèãò ìàëòìàëûí íººö àøèãëàñíû төлбөр</t>
  </si>
  <si>
    <t>Óëñûí òýìäýãòèéí õóðààìæ</t>
  </si>
  <si>
    <t>Áóóíû àëáàí òàòâàð</t>
  </si>
  <si>
    <t>¯ë õºäëºõ õºðºíãèé àëáàí òàòâàð</t>
  </si>
  <si>
    <t>Ñóóòãàí-1</t>
  </si>
  <si>
    <t>Ïàòåíò áóþó ÎÒÁÒÁÀ¯ÝÀÒ</t>
  </si>
  <si>
    <t>ÕÝÀÀ ýðõýëñíèé îðëîãî</t>
  </si>
  <si>
    <t>Ìàë á¿õèé èðãýíèé îðëîãî</t>
  </si>
  <si>
    <t>I. ÎÐÎÍ ÍÓÒÃÈÉÍ ÎÐËÎÃÎ</t>
  </si>
  <si>
    <t xml:space="preserve">ÎÐÎÍ ÍÓÒÃÈÉÍ ÁÎËÎÍ ÓËÑÛÍ ÒªÑÂÈÉÍ ÍÈÉÒ Ä¯Í </t>
  </si>
  <si>
    <t>гүйцэтгэл</t>
  </si>
  <si>
    <t>төлөвлөгөө</t>
  </si>
  <si>
    <t>2015 оны 12 сарын байдлаар</t>
  </si>
  <si>
    <t xml:space="preserve">АЙМГИЙН ОРОН НУТГИЙН БОЛОН УЛСЫН ТӨСВИЙН ОРЛОГО, мянган төгрөгөөр </t>
  </si>
  <si>
    <t xml:space="preserve">                 Дүн</t>
  </si>
  <si>
    <t xml:space="preserve">      8. Бусад зардал</t>
  </si>
  <si>
    <t xml:space="preserve">      7. Татаас ба урсгал шилжүүлэг</t>
  </si>
  <si>
    <t xml:space="preserve">      4. Бараа гүйлгээний бусад</t>
  </si>
  <si>
    <t xml:space="preserve">      3. Эрүүл мэндийн даатгалд</t>
  </si>
  <si>
    <t xml:space="preserve">      2. Нийгмийн даатгалын шимтгэлд</t>
  </si>
  <si>
    <t xml:space="preserve">      1. Цалин хөлсөнд</t>
  </si>
  <si>
    <t xml:space="preserve">    Б.ÇАÐËАГА</t>
  </si>
  <si>
    <t xml:space="preserve"> Y Хөрөнгийн орлого</t>
  </si>
  <si>
    <t xml:space="preserve">          Бусад орлого</t>
  </si>
  <si>
    <t xml:space="preserve">          Хүү, торгуулийн орлого</t>
  </si>
  <si>
    <t>IY татварын бус орлого</t>
  </si>
  <si>
    <t xml:space="preserve">          Бусад төлбөр хураамж</t>
  </si>
  <si>
    <t xml:space="preserve">          Ðашаан ус ашигласны төлбөр</t>
  </si>
  <si>
    <t xml:space="preserve">          Түгээмэл тархацтай ашигт малтмал ашигласны төлбөр</t>
  </si>
  <si>
    <t xml:space="preserve">          Өв залгамжлал, бэлэглэлийн албан татвар</t>
  </si>
  <si>
    <t xml:space="preserve">          Агнуурын нөөц ашигласны төлбөр, ан амьтан агнах, барих зөвшөөрлийн хураамж</t>
  </si>
  <si>
    <t xml:space="preserve">          Байгалийн ургамал ашигласны төлбөр</t>
  </si>
  <si>
    <t xml:space="preserve">          Ашигт малтмалаас бусад байгалийн баялаг ашиглахад олгох эрхийн зөвшөөрлийн хураамж</t>
  </si>
  <si>
    <t xml:space="preserve">          Ойгоос хэрэглээний мод, түлээ бэлтгэж ашигласны төлбөр</t>
  </si>
  <si>
    <t xml:space="preserve">          Газрын төлбөр</t>
  </si>
  <si>
    <t xml:space="preserve">          Авто тээврийн болон өөрөө явагч хэрэгслийн албан татвар</t>
  </si>
  <si>
    <t xml:space="preserve">          Ашигт малтмалын нөөц ашигласны төлбөр</t>
  </si>
  <si>
    <t xml:space="preserve">          Улсын тэмдэгтийн хураамж</t>
  </si>
  <si>
    <t xml:space="preserve">      4. Бусад татвар /төлбөр, хураамж/</t>
  </si>
  <si>
    <t xml:space="preserve">          Тусгай зориулалтын шилжүүлгээс санхүүжих</t>
  </si>
  <si>
    <t xml:space="preserve">          Орон нутгийн хөгжлийн нэгдсэн сангийн орлогын шилжүүлэг</t>
  </si>
  <si>
    <t xml:space="preserve">          Улсын төсвөөс авсан санхүүгийн дэмжлэг</t>
  </si>
  <si>
    <t xml:space="preserve">      3. Дахин хуваарилалт</t>
  </si>
  <si>
    <t xml:space="preserve">          Бууны албан татвар</t>
  </si>
  <si>
    <t xml:space="preserve">          Үл хөдлөх хөрөнгийн</t>
  </si>
  <si>
    <t xml:space="preserve">      2. Өмчийн татвар</t>
  </si>
  <si>
    <t xml:space="preserve">      1.2. Аж ахуйн нэгж, байгууллагын орлогын албан татвар</t>
  </si>
  <si>
    <t xml:space="preserve">          Орлогыг нь тухай бүр тодорхойлох боломжгүй ажил, хувиараа эрхлэгч иргэний орлогын албан татвар</t>
  </si>
  <si>
    <t xml:space="preserve">          Хувийн мал бүхий иргэний орлого</t>
  </si>
  <si>
    <t xml:space="preserve">          Хувиараа аж ахуй эрхэлсний орлого</t>
  </si>
  <si>
    <t xml:space="preserve">          Цалин, хөдөлмөрийн хөлс, түүнтэй адилтгах орлого</t>
  </si>
  <si>
    <t xml:space="preserve">      1.1 Хүн ам орлогын албан татвар</t>
  </si>
  <si>
    <t xml:space="preserve">      1. Орлогын албан татвар /1,1+1,2/</t>
  </si>
  <si>
    <t xml:space="preserve">      Татварын орлого /1+2+3+4/III</t>
  </si>
  <si>
    <t xml:space="preserve">      Урсгал орлого /III+IY/II</t>
  </si>
  <si>
    <t xml:space="preserve">  I А. ОÐËОГО /II+Y/</t>
  </si>
  <si>
    <t>2014 оны 12 сарын байдлаар</t>
  </si>
  <si>
    <t xml:space="preserve">2013 оны 12 сарын байдлаар </t>
  </si>
  <si>
    <t xml:space="preserve">АЙМГИЙН НЭГДСЭН ТӨСӨВ, мянган төгрөгөөр </t>
  </si>
  <si>
    <t>Мөрөн</t>
  </si>
  <si>
    <t>Øинэ-Идэр</t>
  </si>
  <si>
    <t>×андмань-Өндөр</t>
  </si>
  <si>
    <t>Цагаан-Үүр</t>
  </si>
  <si>
    <t>Цагаан-Уул</t>
  </si>
  <si>
    <t>Төмөрбулаг</t>
  </si>
  <si>
    <t>Тариалан</t>
  </si>
  <si>
    <t>Их-Уул</t>
  </si>
  <si>
    <t>Баянзүрх</t>
  </si>
  <si>
    <t>малчин өрхийн тоо</t>
  </si>
  <si>
    <t>малтай өрхийн тоо</t>
  </si>
  <si>
    <t xml:space="preserve">МАЛТАЙ БОЛОН МАЛЧИН ӨРХИЙН ТОО, сумаар </t>
  </si>
  <si>
    <t>ßмаа</t>
  </si>
  <si>
    <t>Хонь</t>
  </si>
  <si>
    <t>Үхэр</t>
  </si>
  <si>
    <t>адуу</t>
  </si>
  <si>
    <t>тэмээ</t>
  </si>
  <si>
    <t>малын тоо толгой</t>
  </si>
  <si>
    <t xml:space="preserve">МАЛЫН ТОО, сумаар </t>
  </si>
  <si>
    <t>Цагаан нуур</t>
  </si>
  <si>
    <t>Øинэ Идэр</t>
  </si>
  <si>
    <t>×андмань Өндөр</t>
  </si>
  <si>
    <t>Цагаан үүр</t>
  </si>
  <si>
    <t>Цагаан Уул</t>
  </si>
  <si>
    <t>Улаан Уул</t>
  </si>
  <si>
    <t>Ðенчинлхүмбэ</t>
  </si>
  <si>
    <t>Их Уул</t>
  </si>
  <si>
    <t>Алаг  Эрдэнэ</t>
  </si>
  <si>
    <t>Аймгийн дүн</t>
  </si>
  <si>
    <t>1000-аас дээш малтай</t>
  </si>
  <si>
    <t>501-999 малтай</t>
  </si>
  <si>
    <t>201-500 хүртэл малтай</t>
  </si>
  <si>
    <t>101-200 хүртэл малтай</t>
  </si>
  <si>
    <t>Цагаан-үүр</t>
  </si>
  <si>
    <t>Их уул</t>
  </si>
  <si>
    <t>51-100 хүртэл малтай</t>
  </si>
  <si>
    <t>31-50 хүртэл малтай</t>
  </si>
  <si>
    <t>11-30 хүртэл малтай</t>
  </si>
  <si>
    <t>10 хүртэл малтай</t>
  </si>
  <si>
    <t xml:space="preserve">МАЛТАЙ ӨРХИЙН БҮЛЭГЛЭЛТ, малын тооны бүлгээр </t>
  </si>
  <si>
    <t>Алаг- Эрдэнэ</t>
  </si>
  <si>
    <t>Бүлэглэлт</t>
  </si>
  <si>
    <t xml:space="preserve">НЭГ МАЛЧИН ӨРХӨД НОГДОХ МАЛЫН ТОО, сумаар </t>
  </si>
  <si>
    <t>Зөрүү + -</t>
  </si>
  <si>
    <t>Бойжилтын хувь</t>
  </si>
  <si>
    <t>тоо</t>
  </si>
  <si>
    <t>төллөл- тийн хувь</t>
  </si>
  <si>
    <t>Хорогдсон төл</t>
  </si>
  <si>
    <t>Бойжиж буй төл</t>
  </si>
  <si>
    <t>Төллөсөн эх</t>
  </si>
  <si>
    <t xml:space="preserve">МАЛ ТӨЛЛӨЛТ, сумаар </t>
  </si>
  <si>
    <t>төрсөн хүүхэд</t>
  </si>
  <si>
    <t>амаржсан эхийн тоо</t>
  </si>
  <si>
    <t xml:space="preserve">Амаржсан эх, төрсөн хүүхдийн тоо, хүйс, сумаар </t>
  </si>
  <si>
    <t>Халдварт өвчнөөр өвчлөгчид</t>
  </si>
  <si>
    <t>Татран</t>
  </si>
  <si>
    <t>Хачигт рикеттиоз</t>
  </si>
  <si>
    <t>Хачигт энцефалит</t>
  </si>
  <si>
    <t>Гар хөл амны өвчин</t>
  </si>
  <si>
    <t>Хачигт боррелиоз</t>
  </si>
  <si>
    <t>Халдвар</t>
  </si>
  <si>
    <t>Тарваган тахал</t>
  </si>
  <si>
    <t>Хервис</t>
  </si>
  <si>
    <t>Боом</t>
  </si>
  <si>
    <t>¨лом</t>
  </si>
  <si>
    <t>БЗ мөөгөнцөр</t>
  </si>
  <si>
    <t>Бруцелл¸з</t>
  </si>
  <si>
    <t>Гахай хавдар</t>
  </si>
  <si>
    <t>Трихоминаз</t>
  </si>
  <si>
    <t>Заг хүйтэн</t>
  </si>
  <si>
    <t>Сүрьеэ</t>
  </si>
  <si>
    <t>Хамуу</t>
  </si>
  <si>
    <t>Тэмбүү</t>
  </si>
  <si>
    <t>Салхин цэцэг</t>
  </si>
  <si>
    <t>Сальмонеллоз</t>
  </si>
  <si>
    <t>Улаанууд</t>
  </si>
  <si>
    <t>Улаан-сэргэнэ</t>
  </si>
  <si>
    <t>Улаан бурхан</t>
  </si>
  <si>
    <t>Цусан суулга</t>
  </si>
  <si>
    <t>Гепатит</t>
  </si>
  <si>
    <t>Хүнснээс гаралтай бактерит хордлого</t>
  </si>
  <si>
    <t xml:space="preserve">Халдварт өвчнөөр өвчлөгчид, өвчний төрлөөр </t>
  </si>
  <si>
    <t xml:space="preserve">Халдварт өвчнөөр өвчлөгчид, сумаар </t>
  </si>
  <si>
    <t>Осол гэмтлийн нас баралт</t>
  </si>
  <si>
    <t>Хорт хавдрын нас баралт</t>
  </si>
  <si>
    <t>Нийт нас баралт</t>
  </si>
  <si>
    <t>Амьд төрсөн хүүхдийн тоо</t>
  </si>
  <si>
    <t xml:space="preserve">Амьд төрсөн хүүхдийн тоо ба нийт нас барсан хүний тоо, сумаар </t>
  </si>
  <si>
    <t xml:space="preserve">Нас баралт, сумаар </t>
  </si>
  <si>
    <t>Насанд хүрээгүй хүмүүсийн үйлдсэн хэрэг</t>
  </si>
  <si>
    <t>Бүлэглэн үйлдсэн</t>
  </si>
  <si>
    <t>Согтуугаар үйлдсэн</t>
  </si>
  <si>
    <t>Бусад гэмт хэрэг</t>
  </si>
  <si>
    <t>Байгаль хамгаалах журмын эсрэг г.х</t>
  </si>
  <si>
    <t>Авто тээврийн хэрэгслийн</t>
  </si>
  <si>
    <t xml:space="preserve">Хувийн өмчийн хулгай </t>
  </si>
  <si>
    <t>Үүнээс: малын хулгай</t>
  </si>
  <si>
    <t>Бусдын эд хөрөнгийг хулгайлах</t>
  </si>
  <si>
    <t>Дээрэмдэх</t>
  </si>
  <si>
    <t>Залилан мэхлэх</t>
  </si>
  <si>
    <t xml:space="preserve">Өмчлөх эрхийн эсрэг гэмт хэрэг </t>
  </si>
  <si>
    <t>Хүн амын эрүүл мэндийн эсрэг гэмт хэрэг</t>
  </si>
  <si>
    <t>ТХХБаЖ-ын эсрэг гэмт хэрэг</t>
  </si>
  <si>
    <t>Хүчингийн гэмт хэрэг</t>
  </si>
  <si>
    <t>Танхайн гэмт хэрэг</t>
  </si>
  <si>
    <t>Иргэдийн эрүүл мэнд, эрх чөлөөний эсрэг гэмт хэрэг</t>
  </si>
  <si>
    <t>Бусдыг амиа хорлоход хүргэх</t>
  </si>
  <si>
    <t>Хүн амины гэмт хэрэг</t>
  </si>
  <si>
    <t xml:space="preserve">Хүний амь бие, эрүүл мэндийн эсрэг </t>
  </si>
  <si>
    <t>Үүнээс: Эмэгтэй</t>
  </si>
  <si>
    <t>Хэрэгт холбогдсон хүн</t>
  </si>
  <si>
    <t>Нийт бүртгэгдсэн гэмт хэрэг</t>
  </si>
  <si>
    <t xml:space="preserve">Аймгийн хэмжээнд бүртгэгдсэн гэмт хэргийн тоо, хэргийн ангилал, төрлөөр, жил бүрийн эцэст 
</t>
  </si>
  <si>
    <t>Суурь</t>
  </si>
  <si>
    <t>Дунд</t>
  </si>
  <si>
    <t>Тусгай дунд</t>
  </si>
  <si>
    <t>Гэмт хэрэгт холбогдсон иргэд, боловсролын түвшингээр:</t>
  </si>
  <si>
    <t>60 дээш</t>
  </si>
  <si>
    <t>40-44 насны</t>
  </si>
  <si>
    <t>35-39 насны</t>
  </si>
  <si>
    <t>30-34 насны</t>
  </si>
  <si>
    <t>25-29 насны</t>
  </si>
  <si>
    <t>18-24 насны</t>
  </si>
  <si>
    <t>16-17 насны</t>
  </si>
  <si>
    <t>15 хүртэл насны</t>
  </si>
  <si>
    <t>Гэмт хэрэгт холбогдсон иргэд, насны ангилалаар:</t>
  </si>
  <si>
    <t xml:space="preserve">               Эмэгтэй</t>
  </si>
  <si>
    <t>Гэмт хэрэгт холбогдсон иргэд</t>
  </si>
  <si>
    <t xml:space="preserve">Гэмт хэрэгт холбогдсон иргэд, хүйс, насны бүлэг, боловсролын түвшингээр </t>
  </si>
  <si>
    <t>Гэмтсэн хүний тоо</t>
  </si>
  <si>
    <t>Гэмт хэргийн улмаас нас барсан, гэмтсэн иргэд</t>
  </si>
  <si>
    <t>60-аас дээш насны</t>
  </si>
  <si>
    <t>55-59 насны</t>
  </si>
  <si>
    <t>50-54 насны</t>
  </si>
  <si>
    <t>45-49 насны</t>
  </si>
  <si>
    <t xml:space="preserve">35-39 насны </t>
  </si>
  <si>
    <t xml:space="preserve">30-34 насны </t>
  </si>
  <si>
    <t>14-17 насны</t>
  </si>
  <si>
    <t xml:space="preserve">8-13 насны </t>
  </si>
  <si>
    <t>7 хүртэлх насны хүүхэд</t>
  </si>
  <si>
    <t>Гэмт хэргийн улмаас хохирсон иргэд, насны ангилалаар:</t>
  </si>
  <si>
    <t>Хохирсон нийт иргэн</t>
  </si>
  <si>
    <t xml:space="preserve">Гэмт хэргийн улмаас хохирсон иргэд, хүйс, насны бүлгээр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</si>
</sst>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_-;_-* &quot;-&quot;??_₮_-;_-@_-"/>
    <numFmt numFmtId="164" formatCode="_(* #,##0.00_);_(* \(#,##0.00\);_(* &quot;-&quot;??_);_(@_)"/>
    <numFmt numFmtId="165" formatCode="0.0"/>
    <numFmt numFmtId="166" formatCode="[$-10409]###\ ###\ ##0"/>
  </numFmts>
  <fonts count="40" x14ac:knownFonts="1">
    <font>
      <sz val="11"/>
      <color theme="1"/>
      <name val="Calibri"/>
      <family val="2"/>
      <scheme val="minor"/>
    </font>
    <font>
      <sz val="12"/>
      <name val="Arial Mon"/>
      <family val="2"/>
    </font>
    <font>
      <b/>
      <sz val="10"/>
      <name val="Arial Mon"/>
      <family val="2"/>
    </font>
    <font>
      <sz val="10"/>
      <name val="Arial Mon"/>
      <family val="2"/>
    </font>
    <font>
      <u/>
      <sz val="10"/>
      <color indexed="12"/>
      <name val="Arial Mon"/>
      <family val="2"/>
    </font>
    <font>
      <sz val="10"/>
      <name val="Arial"/>
      <family val="2"/>
    </font>
    <font>
      <sz val="10"/>
      <name val="Arial"/>
      <family val="2"/>
    </font>
    <font>
      <sz val="10"/>
      <name val="Arial Mon"/>
      <family val="2"/>
    </font>
    <font>
      <sz val="11"/>
      <color theme="1"/>
      <name val="Calibri"/>
      <family val="2"/>
      <scheme val="minor"/>
    </font>
    <font>
      <sz val="8"/>
      <name val="Arial Mon"/>
      <family val="2"/>
    </font>
    <font>
      <sz val="10"/>
      <name val="Arial"/>
      <family val="2"/>
      <charset val="204"/>
    </font>
    <font>
      <i/>
      <sz val="10"/>
      <name val="Arial Mon"/>
      <family val="2"/>
    </font>
    <font>
      <sz val="10"/>
      <name val="Arial Mon"/>
      <family val="2"/>
    </font>
    <font>
      <sz val="8"/>
      <name val="Arial Narrow"/>
      <family val="2"/>
    </font>
    <font>
      <sz val="10"/>
      <name val="Arial Mon"/>
      <family val="2"/>
    </font>
    <font>
      <sz val="11"/>
      <color rgb="FF000000"/>
      <name val="Calibri"/>
      <family val="2"/>
      <scheme val="minor"/>
    </font>
    <font>
      <b/>
      <sz val="10"/>
      <name val="Arial Mon"/>
    </font>
    <font>
      <sz val="10"/>
      <color theme="1"/>
      <name val="Arial Mon"/>
    </font>
    <font>
      <sz val="10"/>
      <name val="Arial Mon"/>
    </font>
    <font>
      <sz val="10"/>
      <color theme="1"/>
      <name val="Arial"/>
      <family val="2"/>
    </font>
    <font>
      <b/>
      <sz val="10"/>
      <name val="Arial"/>
      <family val="2"/>
    </font>
    <font>
      <sz val="12"/>
      <color theme="1"/>
      <name val="Arial"/>
      <family val="2"/>
    </font>
    <font>
      <sz val="8"/>
      <color rgb="FF231F1F"/>
      <name val="Arial"/>
      <family val="2"/>
    </font>
    <font>
      <sz val="12"/>
      <color rgb="FF231F1F"/>
      <name val="Arial"/>
      <family val="2"/>
    </font>
    <font>
      <sz val="12"/>
      <color rgb="FF231F20"/>
      <name val="Arial"/>
      <family val="2"/>
    </font>
    <font>
      <sz val="11"/>
      <color theme="1"/>
      <name val="Arial"/>
      <family val="2"/>
    </font>
    <font>
      <sz val="10"/>
      <color rgb="FF231F20"/>
      <name val="Arial"/>
      <family val="2"/>
    </font>
    <font>
      <b/>
      <sz val="10"/>
      <color rgb="FF231F20"/>
      <name val="Arial"/>
      <family val="2"/>
    </font>
    <font>
      <sz val="10"/>
      <color rgb="FF000000"/>
      <name val="Arial"/>
      <family val="2"/>
    </font>
    <font>
      <sz val="8"/>
      <color rgb="FF231F20"/>
      <name val="Arial"/>
      <family val="2"/>
    </font>
    <font>
      <sz val="9"/>
      <color rgb="FF231F20"/>
      <name val="Arial"/>
      <family val="2"/>
    </font>
    <font>
      <sz val="10"/>
      <color rgb="FF231F20"/>
      <name val="Times New Roman"/>
      <family val="1"/>
    </font>
    <font>
      <b/>
      <sz val="10"/>
      <color rgb="FF231F20"/>
      <name val="Times New Roman"/>
      <family val="1"/>
    </font>
    <font>
      <sz val="12"/>
      <color rgb="FF231F20"/>
      <name val="Times New Roman"/>
      <family val="1"/>
    </font>
    <font>
      <sz val="10"/>
      <color rgb="FF000000"/>
      <name val="Times New Roman"/>
      <family val="1"/>
    </font>
    <font>
      <sz val="9"/>
      <color rgb="FF231F20"/>
      <name val="Times New Roman"/>
      <family val="1"/>
    </font>
    <font>
      <sz val="10"/>
      <color rgb="FF000000"/>
      <name val="Arial Mon"/>
      <family val="2"/>
    </font>
    <font>
      <sz val="12"/>
      <color rgb="FF000000"/>
      <name val="Arial"/>
      <family val="2"/>
    </font>
    <font>
      <b/>
      <sz val="11"/>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94">
    <border>
      <left/>
      <right/>
      <top/>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top style="hair">
        <color auto="1"/>
      </top>
      <bottom style="hair">
        <color auto="1"/>
      </bottom>
      <diagonal/>
    </border>
    <border>
      <left/>
      <right/>
      <top/>
      <bottom style="hair">
        <color indexed="64"/>
      </bottom>
      <diagonal/>
    </border>
    <border>
      <left style="hair">
        <color auto="1"/>
      </left>
      <right/>
      <top/>
      <bottom/>
      <diagonal/>
    </border>
    <border>
      <left/>
      <right/>
      <top style="hair">
        <color indexed="64"/>
      </top>
      <bottom/>
      <diagonal/>
    </border>
    <border>
      <left style="hair">
        <color auto="1"/>
      </left>
      <right/>
      <top/>
      <bottom style="hair">
        <color auto="1"/>
      </bottom>
      <diagonal/>
    </border>
    <border>
      <left/>
      <right style="hair">
        <color auto="1"/>
      </right>
      <top/>
      <bottom/>
      <diagonal/>
    </border>
    <border>
      <left/>
      <right style="hair">
        <color auto="1"/>
      </right>
      <top/>
      <bottom style="hair">
        <color auto="1"/>
      </bottom>
      <diagonal/>
    </border>
    <border>
      <left style="hair">
        <color indexed="64"/>
      </left>
      <right style="hair">
        <color indexed="64"/>
      </right>
      <top/>
      <bottom/>
      <diagonal/>
    </border>
    <border>
      <left style="hair">
        <color theme="3" tint="-0.249977111117893"/>
      </left>
      <right style="hair">
        <color theme="3" tint="-0.249977111117893"/>
      </right>
      <top style="hair">
        <color auto="1"/>
      </top>
      <bottom style="hair">
        <color auto="1"/>
      </bottom>
      <diagonal/>
    </border>
    <border>
      <left style="hair">
        <color theme="3" tint="-0.249977111117893"/>
      </left>
      <right style="hair">
        <color theme="3" tint="-0.249977111117893"/>
      </right>
      <top style="hair">
        <color theme="3" tint="-0.249977111117893"/>
      </top>
      <bottom style="hair">
        <color theme="3" tint="-0.249977111117893"/>
      </bottom>
      <diagonal/>
    </border>
    <border>
      <left/>
      <right style="hair">
        <color theme="3" tint="-0.249977111117893"/>
      </right>
      <top style="hair">
        <color theme="3" tint="-0.249977111117893"/>
      </top>
      <bottom style="hair">
        <color theme="3" tint="-0.249977111117893"/>
      </bottom>
      <diagonal/>
    </border>
    <border>
      <left style="hair">
        <color theme="3" tint="-0.249977111117893"/>
      </left>
      <right/>
      <top style="hair">
        <color theme="3" tint="-0.249977111117893"/>
      </top>
      <bottom style="hair">
        <color theme="3" tint="-0.249977111117893"/>
      </bottom>
      <diagonal/>
    </border>
    <border>
      <left/>
      <right style="dotted">
        <color rgb="FF227F24"/>
      </right>
      <top/>
      <bottom/>
      <diagonal/>
    </border>
    <border>
      <left/>
      <right style="dotted">
        <color rgb="FF227F24"/>
      </right>
      <top style="dotted">
        <color rgb="FF227F24"/>
      </top>
      <bottom/>
      <diagonal/>
    </border>
    <border>
      <left style="dotted">
        <color rgb="FF227F24"/>
      </left>
      <right/>
      <top style="dotted">
        <color rgb="FF227F24"/>
      </top>
      <bottom style="dotted">
        <color rgb="FF227F24"/>
      </bottom>
      <diagonal/>
    </border>
    <border>
      <left style="dotted">
        <color rgb="FF227F24"/>
      </left>
      <right style="dotted">
        <color rgb="FF227F24"/>
      </right>
      <top style="dotted">
        <color rgb="FF227F24"/>
      </top>
      <bottom style="dotted">
        <color rgb="FF227F24"/>
      </bottom>
      <diagonal/>
    </border>
    <border>
      <left style="dotted">
        <color auto="1"/>
      </left>
      <right/>
      <top/>
      <bottom/>
      <diagonal/>
    </border>
    <border>
      <left/>
      <right style="dotted">
        <color auto="1"/>
      </right>
      <top/>
      <bottom/>
      <diagonal/>
    </border>
    <border>
      <left/>
      <right/>
      <top style="dotted">
        <color rgb="FF227F24"/>
      </top>
      <bottom/>
      <diagonal/>
    </border>
    <border>
      <left style="dotted">
        <color rgb="FF227F24"/>
      </left>
      <right/>
      <top style="dotted">
        <color rgb="FF227F24"/>
      </top>
      <bottom/>
      <diagonal/>
    </border>
    <border>
      <left/>
      <right style="dotted">
        <color rgb="FF166813"/>
      </right>
      <top/>
      <bottom/>
      <diagonal/>
    </border>
    <border>
      <left/>
      <right style="dotted">
        <color rgb="FF166813"/>
      </right>
      <top style="dotted">
        <color rgb="FF166813"/>
      </top>
      <bottom/>
      <diagonal/>
    </border>
    <border>
      <left style="dotted">
        <color rgb="FF166813"/>
      </left>
      <right/>
      <top style="dotted">
        <color rgb="FF166813"/>
      </top>
      <bottom style="dotted">
        <color rgb="FF166813"/>
      </bottom>
      <diagonal/>
    </border>
    <border>
      <left style="dotted">
        <color rgb="FF166813"/>
      </left>
      <right style="dotted">
        <color rgb="FF166813"/>
      </right>
      <top style="dotted">
        <color rgb="FF166813"/>
      </top>
      <bottom style="dotted">
        <color rgb="FF166813"/>
      </bottom>
      <diagonal/>
    </border>
    <border>
      <left/>
      <right style="dotted">
        <color rgb="FF227F24"/>
      </right>
      <top style="dotted">
        <color rgb="FF227F24"/>
      </top>
      <bottom style="dotted">
        <color rgb="FF227F24"/>
      </bottom>
      <diagonal/>
    </border>
    <border>
      <left style="thin">
        <color rgb="FF50C7EB"/>
      </left>
      <right/>
      <top/>
      <bottom/>
      <diagonal/>
    </border>
    <border>
      <left/>
      <right style="thin">
        <color rgb="FF50C7EB"/>
      </right>
      <top/>
      <bottom/>
      <diagonal/>
    </border>
    <border>
      <left/>
      <right/>
      <top style="thin">
        <color rgb="FF50C7EB"/>
      </top>
      <bottom/>
      <diagonal/>
    </border>
    <border>
      <left style="thin">
        <color rgb="FF50C7EB"/>
      </left>
      <right/>
      <top style="thin">
        <color rgb="FF50C7EB"/>
      </top>
      <bottom/>
      <diagonal/>
    </border>
    <border>
      <left/>
      <right style="thin">
        <color rgb="FF50C7EB"/>
      </right>
      <top style="thin">
        <color rgb="FF50C7EB"/>
      </top>
      <bottom/>
      <diagonal/>
    </border>
    <border>
      <left style="thin">
        <color rgb="FF50C7EB"/>
      </left>
      <right/>
      <top style="thin">
        <color rgb="FF50C7EB"/>
      </top>
      <bottom style="thin">
        <color rgb="FF50C7EB"/>
      </bottom>
      <diagonal/>
    </border>
    <border>
      <left style="thin">
        <color rgb="FF50C7EB"/>
      </left>
      <right style="thin">
        <color rgb="FF50C7EB"/>
      </right>
      <top/>
      <bottom style="thin">
        <color rgb="FF50C7EB"/>
      </bottom>
      <diagonal/>
    </border>
    <border>
      <left style="thin">
        <color rgb="FF50C7EB"/>
      </left>
      <right style="thin">
        <color rgb="FF50C7EB"/>
      </right>
      <top style="thin">
        <color rgb="FF50C7EB"/>
      </top>
      <bottom style="thin">
        <color rgb="FF50C7EB"/>
      </bottom>
      <diagonal/>
    </border>
    <border>
      <left/>
      <right style="thin">
        <color rgb="FF50C7EB"/>
      </right>
      <top/>
      <bottom style="thin">
        <color rgb="FF50C7EB"/>
      </bottom>
      <diagonal/>
    </border>
    <border>
      <left style="thin">
        <color rgb="FF50C7EB"/>
      </left>
      <right style="thin">
        <color rgb="FF50C7EB"/>
      </right>
      <top style="thin">
        <color rgb="FF50C7EB"/>
      </top>
      <bottom/>
      <diagonal/>
    </border>
    <border>
      <left/>
      <right/>
      <top style="thin">
        <color rgb="FF50C7EB"/>
      </top>
      <bottom style="thin">
        <color rgb="FF50C7EB"/>
      </bottom>
      <diagonal/>
    </border>
    <border>
      <left/>
      <right style="thin">
        <color rgb="FF50C7EB"/>
      </right>
      <top style="thin">
        <color rgb="FF50C7EB"/>
      </top>
      <bottom style="thin">
        <color rgb="FF50C7EB"/>
      </bottom>
      <diagonal/>
    </border>
    <border>
      <left/>
      <right/>
      <top/>
      <bottom style="thin">
        <color rgb="FF50C7EB"/>
      </bottom>
      <diagonal/>
    </border>
    <border>
      <left style="thin">
        <color rgb="FF00CFF4"/>
      </left>
      <right/>
      <top/>
      <bottom/>
      <diagonal/>
    </border>
    <border>
      <left/>
      <right style="thin">
        <color rgb="FF00CFF4"/>
      </right>
      <top/>
      <bottom/>
      <diagonal/>
    </border>
    <border>
      <left/>
      <right/>
      <top style="thin">
        <color rgb="FF00CFF4"/>
      </top>
      <bottom/>
      <diagonal/>
    </border>
    <border>
      <left style="thin">
        <color rgb="FF00CFF4"/>
      </left>
      <right/>
      <top style="thin">
        <color rgb="FF00CFF4"/>
      </top>
      <bottom/>
      <diagonal/>
    </border>
    <border>
      <left/>
      <right style="thin">
        <color rgb="FF00CFF4"/>
      </right>
      <top style="thin">
        <color rgb="FF00CFF4"/>
      </top>
      <bottom/>
      <diagonal/>
    </border>
    <border>
      <left style="thin">
        <color rgb="FF00CFF4"/>
      </left>
      <right/>
      <top style="thin">
        <color rgb="FF00CFF4"/>
      </top>
      <bottom style="thin">
        <color rgb="FF00CFF4"/>
      </bottom>
      <diagonal/>
    </border>
    <border>
      <left style="thin">
        <color rgb="FF00CFF4"/>
      </left>
      <right style="thin">
        <color rgb="FF00CFF4"/>
      </right>
      <top style="thin">
        <color rgb="FF00CFF4"/>
      </top>
      <bottom style="thin">
        <color rgb="FF00CFF4"/>
      </bottom>
      <diagonal/>
    </border>
    <border>
      <left/>
      <right style="thin">
        <color rgb="FF00CFF4"/>
      </right>
      <top style="thin">
        <color rgb="FF00CFF4"/>
      </top>
      <bottom style="thin">
        <color rgb="FF00CFF4"/>
      </bottom>
      <diagonal/>
    </border>
    <border>
      <left/>
      <right/>
      <top/>
      <bottom style="thin">
        <color rgb="FF00CFF4"/>
      </bottom>
      <diagonal/>
    </border>
    <border>
      <left style="thin">
        <color rgb="FF50D3F0"/>
      </left>
      <right/>
      <top/>
      <bottom/>
      <diagonal/>
    </border>
    <border>
      <left/>
      <right style="thin">
        <color rgb="FF50D3F0"/>
      </right>
      <top/>
      <bottom/>
      <diagonal/>
    </border>
    <border>
      <left/>
      <right/>
      <top style="thin">
        <color rgb="FF50D3F0"/>
      </top>
      <bottom/>
      <diagonal/>
    </border>
    <border>
      <left style="thin">
        <color rgb="FF50D3F0"/>
      </left>
      <right/>
      <top style="thin">
        <color rgb="FF50D3F0"/>
      </top>
      <bottom/>
      <diagonal/>
    </border>
    <border>
      <left/>
      <right style="thin">
        <color rgb="FF50D3F0"/>
      </right>
      <top style="thin">
        <color rgb="FF50D3F0"/>
      </top>
      <bottom/>
      <diagonal/>
    </border>
    <border>
      <left style="thin">
        <color rgb="FF50C7EB"/>
      </left>
      <right style="thin">
        <color rgb="FF50D3F0"/>
      </right>
      <top style="thin">
        <color rgb="FF50D3F0"/>
      </top>
      <bottom style="thin">
        <color rgb="FF50D3F0"/>
      </bottom>
      <diagonal/>
    </border>
    <border>
      <left style="thin">
        <color rgb="FF50D3F0"/>
      </left>
      <right style="thin">
        <color rgb="FF50C7EB"/>
      </right>
      <top style="thin">
        <color rgb="FF50D3F0"/>
      </top>
      <bottom style="thin">
        <color rgb="FF50D3F0"/>
      </bottom>
      <diagonal/>
    </border>
    <border>
      <left style="thin">
        <color rgb="FF50D3F0"/>
      </left>
      <right style="thin">
        <color rgb="FF50D3F0"/>
      </right>
      <top style="thin">
        <color rgb="FF50D3F0"/>
      </top>
      <bottom style="thin">
        <color rgb="FF50D3F0"/>
      </bottom>
      <diagonal/>
    </border>
    <border>
      <left/>
      <right style="thin">
        <color rgb="FF50D3F0"/>
      </right>
      <top/>
      <bottom style="thin">
        <color rgb="FF50D3F0"/>
      </bottom>
      <diagonal/>
    </border>
    <border>
      <left/>
      <right/>
      <top style="thin">
        <color rgb="FF50D3F0"/>
      </top>
      <bottom style="thin">
        <color rgb="FF50D3F0"/>
      </bottom>
      <diagonal/>
    </border>
    <border>
      <left style="thin">
        <color rgb="FF50D3F0"/>
      </left>
      <right/>
      <top style="thin">
        <color rgb="FF50D3F0"/>
      </top>
      <bottom style="thin">
        <color rgb="FF50D3F0"/>
      </bottom>
      <diagonal/>
    </border>
    <border>
      <left/>
      <right style="thin">
        <color rgb="FF50D3F0"/>
      </right>
      <top style="thin">
        <color rgb="FF50D3F0"/>
      </top>
      <bottom style="thin">
        <color rgb="FF50D3F0"/>
      </bottom>
      <diagonal/>
    </border>
    <border>
      <left/>
      <right/>
      <top/>
      <bottom style="thin">
        <color rgb="FF50D3F0"/>
      </bottom>
      <diagonal/>
    </border>
    <border>
      <left style="thin">
        <color rgb="FF50D3F0"/>
      </left>
      <right/>
      <top/>
      <bottom style="thin">
        <color rgb="FF50D3F0"/>
      </bottom>
      <diagonal/>
    </border>
    <border>
      <left style="thin">
        <color rgb="FFC0504D"/>
      </left>
      <right/>
      <top/>
      <bottom/>
      <diagonal/>
    </border>
    <border>
      <left/>
      <right style="thin">
        <color rgb="FFC0504D"/>
      </right>
      <top/>
      <bottom/>
      <diagonal/>
    </border>
    <border>
      <left/>
      <right/>
      <top style="thin">
        <color rgb="FFC0504D"/>
      </top>
      <bottom/>
      <diagonal/>
    </border>
    <border>
      <left style="thin">
        <color rgb="FFC0504D"/>
      </left>
      <right/>
      <top style="thin">
        <color rgb="FFC0504D"/>
      </top>
      <bottom/>
      <diagonal/>
    </border>
    <border>
      <left/>
      <right style="thin">
        <color rgb="FFC0504D"/>
      </right>
      <top style="thin">
        <color rgb="FFC0504D"/>
      </top>
      <bottom/>
      <diagonal/>
    </border>
    <border>
      <left/>
      <right/>
      <top style="thin">
        <color rgb="FFC0504D"/>
      </top>
      <bottom style="thin">
        <color rgb="FFC0504D"/>
      </bottom>
      <diagonal/>
    </border>
    <border>
      <left/>
      <right/>
      <top/>
      <bottom style="thin">
        <color rgb="FFC0504D"/>
      </bottom>
      <diagonal/>
    </border>
    <border>
      <left/>
      <right style="thin">
        <color rgb="FFC00000"/>
      </right>
      <top/>
      <bottom/>
      <diagonal/>
    </border>
    <border>
      <left style="thin">
        <color rgb="FFA71C1D"/>
      </left>
      <right/>
      <top/>
      <bottom/>
      <diagonal/>
    </border>
    <border>
      <left/>
      <right style="thin">
        <color rgb="FFA71C1D"/>
      </right>
      <top/>
      <bottom/>
      <diagonal/>
    </border>
    <border>
      <left/>
      <right/>
      <top style="thin">
        <color rgb="FFA71C1D"/>
      </top>
      <bottom/>
      <diagonal/>
    </border>
    <border>
      <left style="thin">
        <color rgb="FFA71C1D"/>
      </left>
      <right/>
      <top style="thin">
        <color rgb="FFA71C1D"/>
      </top>
      <bottom/>
      <diagonal/>
    </border>
    <border>
      <left/>
      <right style="thin">
        <color rgb="FFA71C1D"/>
      </right>
      <top style="thin">
        <color rgb="FFA71C1D"/>
      </top>
      <bottom/>
      <diagonal/>
    </border>
    <border>
      <left style="thin">
        <color rgb="FFA71C1D"/>
      </left>
      <right/>
      <top style="thin">
        <color rgb="FFA71C1D"/>
      </top>
      <bottom style="thin">
        <color rgb="FFA71C1D"/>
      </bottom>
      <diagonal/>
    </border>
    <border>
      <left style="thin">
        <color rgb="FFA71C1D"/>
      </left>
      <right style="thin">
        <color rgb="FFA71C1D"/>
      </right>
      <top style="thin">
        <color rgb="FFA71C1D"/>
      </top>
      <bottom style="thin">
        <color rgb="FFA71C1D"/>
      </bottom>
      <diagonal/>
    </border>
    <border>
      <left/>
      <right style="thin">
        <color rgb="FFA71C1D"/>
      </right>
      <top style="thin">
        <color rgb="FFA71C1D"/>
      </top>
      <bottom style="thin">
        <color rgb="FFA71C1D"/>
      </bottom>
      <diagonal/>
    </border>
    <border>
      <left/>
      <right/>
      <top/>
      <bottom style="thin">
        <color rgb="FFA71C1D"/>
      </bottom>
      <diagonal/>
    </border>
    <border>
      <left style="thin">
        <color rgb="FFC00000"/>
      </left>
      <right/>
      <top/>
      <bottom/>
      <diagonal/>
    </border>
  </borders>
  <cellStyleXfs count="293">
    <xf numFmtId="0" fontId="0" fillId="0" borderId="0"/>
    <xf numFmtId="0" fontId="1" fillId="0" borderId="0"/>
    <xf numFmtId="0" fontId="4" fillId="0" borderId="0" applyNumberFormat="0" applyFill="0" applyBorder="0" applyAlignment="0" applyProtection="0">
      <alignment vertical="top"/>
      <protection locked="0"/>
    </xf>
    <xf numFmtId="0" fontId="3" fillId="0" borderId="0"/>
    <xf numFmtId="0" fontId="5" fillId="0" borderId="0"/>
    <xf numFmtId="0" fontId="6"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8" fillId="0" borderId="0"/>
    <xf numFmtId="0" fontId="3" fillId="0" borderId="0"/>
    <xf numFmtId="0" fontId="3" fillId="0" borderId="0"/>
    <xf numFmtId="0" fontId="8" fillId="0" borderId="0"/>
    <xf numFmtId="0" fontId="3" fillId="0" borderId="0"/>
    <xf numFmtId="0" fontId="8" fillId="0" borderId="0"/>
    <xf numFmtId="0" fontId="5" fillId="0" borderId="0"/>
    <xf numFmtId="0" fontId="3" fillId="0" borderId="0"/>
    <xf numFmtId="164" fontId="3" fillId="0" borderId="0" applyFont="0" applyFill="0" applyBorder="0" applyAlignment="0" applyProtection="0"/>
    <xf numFmtId="164" fontId="5"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5" fillId="0" borderId="0"/>
    <xf numFmtId="0" fontId="3" fillId="0" borderId="0"/>
    <xf numFmtId="0" fontId="3" fillId="0" borderId="0"/>
    <xf numFmtId="0" fontId="8" fillId="0" borderId="0"/>
    <xf numFmtId="0" fontId="8" fillId="0" borderId="0"/>
    <xf numFmtId="0" fontId="8" fillId="0" borderId="0"/>
    <xf numFmtId="0" fontId="5" fillId="0" borderId="0"/>
    <xf numFmtId="0" fontId="3" fillId="0" borderId="0"/>
    <xf numFmtId="0" fontId="3" fillId="0" borderId="0"/>
    <xf numFmtId="0" fontId="8" fillId="0" borderId="0"/>
    <xf numFmtId="0" fontId="8" fillId="0" borderId="0"/>
    <xf numFmtId="0" fontId="8" fillId="0" borderId="0"/>
    <xf numFmtId="0" fontId="5" fillId="0" borderId="0"/>
    <xf numFmtId="0" fontId="3" fillId="0" borderId="0"/>
    <xf numFmtId="0" fontId="3" fillId="0" borderId="0"/>
    <xf numFmtId="0" fontId="8" fillId="0" borderId="0"/>
    <xf numFmtId="0" fontId="8" fillId="0" borderId="0"/>
    <xf numFmtId="0" fontId="8" fillId="0" borderId="0"/>
    <xf numFmtId="0" fontId="5"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 fillId="0" borderId="0"/>
    <xf numFmtId="0" fontId="10" fillId="0" borderId="0"/>
    <xf numFmtId="0" fontId="5" fillId="0" borderId="0"/>
    <xf numFmtId="0" fontId="3" fillId="0" borderId="0"/>
    <xf numFmtId="0" fontId="12" fillId="0" borderId="0"/>
    <xf numFmtId="0" fontId="8" fillId="0" borderId="0"/>
    <xf numFmtId="0" fontId="3" fillId="0" borderId="0"/>
    <xf numFmtId="0" fontId="5" fillId="0" borderId="0"/>
    <xf numFmtId="0" fontId="3" fillId="0" borderId="0"/>
    <xf numFmtId="0" fontId="8" fillId="0" borderId="0"/>
    <xf numFmtId="0" fontId="13" fillId="0" borderId="0"/>
    <xf numFmtId="9" fontId="3" fillId="0" borderId="0" applyFont="0" applyFill="0" applyBorder="0" applyAlignment="0" applyProtection="0"/>
    <xf numFmtId="0" fontId="8" fillId="0" borderId="0"/>
    <xf numFmtId="0" fontId="14" fillId="0" borderId="0"/>
    <xf numFmtId="0" fontId="15" fillId="0" borderId="0"/>
    <xf numFmtId="0" fontId="8" fillId="0" borderId="0"/>
    <xf numFmtId="0" fontId="3" fillId="0" borderId="0"/>
  </cellStyleXfs>
  <cellXfs count="265">
    <xf numFmtId="0" fontId="0" fillId="0" borderId="0" xfId="0"/>
    <xf numFmtId="0" fontId="3" fillId="0" borderId="0" xfId="17" applyFill="1"/>
    <xf numFmtId="0" fontId="3" fillId="0" borderId="0" xfId="276" applyFont="1" applyAlignment="1">
      <alignment vertical="center"/>
    </xf>
    <xf numFmtId="0" fontId="2" fillId="0" borderId="1" xfId="276" applyFont="1" applyBorder="1" applyAlignment="1">
      <alignment horizontal="center" vertical="center" wrapText="1"/>
    </xf>
    <xf numFmtId="0" fontId="3" fillId="0" borderId="2" xfId="276" applyFont="1" applyBorder="1" applyAlignment="1">
      <alignment vertical="center" wrapText="1"/>
    </xf>
    <xf numFmtId="0" fontId="3" fillId="0" borderId="3" xfId="276" applyFont="1" applyBorder="1" applyAlignment="1">
      <alignment horizontal="center" vertical="center" wrapText="1"/>
    </xf>
    <xf numFmtId="0" fontId="3" fillId="0" borderId="4" xfId="276" applyFont="1" applyBorder="1" applyAlignment="1">
      <alignment horizontal="center" vertical="center" wrapText="1"/>
    </xf>
    <xf numFmtId="0" fontId="3" fillId="0" borderId="0" xfId="276" applyFont="1" applyBorder="1" applyAlignment="1">
      <alignment vertical="center" wrapText="1"/>
    </xf>
    <xf numFmtId="0" fontId="3" fillId="0" borderId="0" xfId="276" applyFont="1" applyBorder="1" applyAlignment="1">
      <alignment horizontal="center" vertical="center" wrapText="1"/>
    </xf>
    <xf numFmtId="0" fontId="3" fillId="0" borderId="0" xfId="276" applyFont="1" applyBorder="1" applyAlignment="1">
      <alignment vertical="center"/>
    </xf>
    <xf numFmtId="0" fontId="3" fillId="0" borderId="0" xfId="276" applyFont="1" applyBorder="1" applyAlignment="1">
      <alignment horizontal="center" vertical="center"/>
    </xf>
    <xf numFmtId="2" fontId="3" fillId="0" borderId="0" xfId="276" applyNumberFormat="1" applyFont="1" applyBorder="1" applyAlignment="1">
      <alignment horizontal="center" vertical="center"/>
    </xf>
    <xf numFmtId="0" fontId="3" fillId="0" borderId="0" xfId="276" applyFont="1" applyBorder="1" applyAlignment="1">
      <alignment horizontal="right" vertical="center"/>
    </xf>
    <xf numFmtId="0" fontId="9" fillId="0" borderId="0" xfId="276" applyFont="1"/>
    <xf numFmtId="165" fontId="3" fillId="0" borderId="0" xfId="276" applyNumberFormat="1" applyFont="1" applyAlignment="1">
      <alignment vertical="center"/>
    </xf>
    <xf numFmtId="0" fontId="2" fillId="0" borderId="5" xfId="276" applyFont="1" applyBorder="1" applyAlignment="1">
      <alignment horizontal="center" vertical="center"/>
    </xf>
    <xf numFmtId="0" fontId="2" fillId="0" borderId="6" xfId="276" applyFont="1" applyBorder="1" applyAlignment="1">
      <alignment horizontal="center" vertical="center"/>
    </xf>
    <xf numFmtId="2" fontId="2" fillId="0" borderId="7" xfId="276" applyNumberFormat="1" applyFont="1" applyBorder="1" applyAlignment="1">
      <alignment horizontal="center" vertical="center"/>
    </xf>
    <xf numFmtId="0" fontId="2" fillId="0" borderId="0" xfId="276" applyFont="1" applyBorder="1" applyAlignment="1">
      <alignment vertical="center"/>
    </xf>
    <xf numFmtId="0" fontId="2" fillId="0" borderId="0" xfId="276" applyFont="1" applyAlignment="1">
      <alignment vertical="center"/>
    </xf>
    <xf numFmtId="0" fontId="3" fillId="0" borderId="0" xfId="289" applyFont="1" applyAlignment="1">
      <alignment vertical="center"/>
    </xf>
    <xf numFmtId="0" fontId="3" fillId="0" borderId="0" xfId="289" applyFont="1" applyBorder="1" applyAlignment="1">
      <alignment vertical="center"/>
    </xf>
    <xf numFmtId="0" fontId="3" fillId="0" borderId="0" xfId="289" applyFont="1" applyBorder="1" applyAlignment="1">
      <alignment horizontal="right" vertical="center"/>
    </xf>
    <xf numFmtId="2" fontId="2" fillId="0" borderId="0" xfId="276" applyNumberFormat="1" applyFont="1" applyAlignment="1">
      <alignment vertical="center"/>
    </xf>
    <xf numFmtId="0" fontId="3" fillId="0" borderId="0" xfId="289" applyFont="1" applyAlignment="1">
      <alignment horizontal="center" vertical="center"/>
    </xf>
    <xf numFmtId="0" fontId="3" fillId="0" borderId="0" xfId="289" applyFont="1" applyBorder="1" applyAlignment="1">
      <alignment horizontal="center" vertical="center"/>
    </xf>
    <xf numFmtId="0" fontId="16" fillId="0" borderId="0" xfId="289" applyFont="1" applyAlignment="1">
      <alignment horizontal="center" vertical="center"/>
    </xf>
    <xf numFmtId="0" fontId="3" fillId="0" borderId="8" xfId="289" applyFont="1" applyBorder="1" applyAlignment="1">
      <alignment vertical="center"/>
    </xf>
    <xf numFmtId="0" fontId="3" fillId="0" borderId="16" xfId="289" applyFont="1" applyBorder="1" applyAlignment="1">
      <alignment vertical="center"/>
    </xf>
    <xf numFmtId="0" fontId="3" fillId="0" borderId="14" xfId="289" applyFont="1" applyBorder="1" applyAlignment="1">
      <alignment horizontal="center" vertical="center"/>
    </xf>
    <xf numFmtId="0" fontId="3" fillId="0" borderId="18" xfId="289" applyFont="1" applyBorder="1" applyAlignment="1">
      <alignment horizontal="center" vertical="center"/>
    </xf>
    <xf numFmtId="0" fontId="3" fillId="0" borderId="10" xfId="289" applyFont="1" applyBorder="1" applyAlignment="1">
      <alignment horizontal="center" vertical="center"/>
    </xf>
    <xf numFmtId="0" fontId="3" fillId="0" borderId="19" xfId="289" applyFont="1" applyBorder="1" applyAlignment="1">
      <alignment horizontal="center" vertical="center"/>
    </xf>
    <xf numFmtId="0" fontId="3" fillId="0" borderId="11" xfId="289" applyFont="1" applyBorder="1" applyAlignment="1">
      <alignment horizontal="center" vertical="center"/>
    </xf>
    <xf numFmtId="0" fontId="16" fillId="0" borderId="13" xfId="289" applyFont="1" applyBorder="1" applyAlignment="1">
      <alignment horizontal="center" vertical="center"/>
    </xf>
    <xf numFmtId="0" fontId="3" fillId="0" borderId="20" xfId="289" applyFont="1" applyBorder="1" applyAlignment="1">
      <alignment vertical="center"/>
    </xf>
    <xf numFmtId="0" fontId="3" fillId="0" borderId="8" xfId="289" applyFont="1" applyBorder="1" applyAlignment="1">
      <alignment horizontal="center" vertical="center"/>
    </xf>
    <xf numFmtId="0" fontId="3" fillId="0" borderId="8" xfId="289" applyFont="1" applyBorder="1" applyAlignment="1">
      <alignment horizontal="center" vertical="center"/>
    </xf>
    <xf numFmtId="0" fontId="3" fillId="0" borderId="12" xfId="289" applyFont="1" applyBorder="1" applyAlignment="1">
      <alignment vertical="center"/>
    </xf>
    <xf numFmtId="0" fontId="3" fillId="0" borderId="21" xfId="289" applyFont="1" applyBorder="1" applyAlignment="1">
      <alignment horizontal="center" vertical="center"/>
    </xf>
    <xf numFmtId="0" fontId="3" fillId="0" borderId="0" xfId="289" applyFont="1" applyAlignment="1">
      <alignment horizontal="left" vertical="center" indent="2"/>
    </xf>
    <xf numFmtId="0" fontId="3" fillId="0" borderId="8" xfId="289" applyFont="1" applyBorder="1" applyAlignment="1">
      <alignment horizontal="center" vertical="center" wrapText="1"/>
    </xf>
    <xf numFmtId="0" fontId="3" fillId="0" borderId="14" xfId="289" applyFont="1" applyBorder="1" applyAlignment="1">
      <alignment vertical="center"/>
    </xf>
    <xf numFmtId="0" fontId="3" fillId="0" borderId="17" xfId="289" applyFont="1" applyBorder="1" applyAlignment="1">
      <alignment vertical="center"/>
    </xf>
    <xf numFmtId="49" fontId="3" fillId="0" borderId="0" xfId="289" applyNumberFormat="1" applyFont="1" applyBorder="1" applyAlignment="1">
      <alignment vertical="center"/>
    </xf>
    <xf numFmtId="49" fontId="3" fillId="0" borderId="0" xfId="289" applyNumberFormat="1" applyFont="1" applyAlignment="1">
      <alignment vertical="center"/>
    </xf>
    <xf numFmtId="0" fontId="21" fillId="0" borderId="0" xfId="0" applyFont="1"/>
    <xf numFmtId="0" fontId="22" fillId="0" borderId="0" xfId="0" applyFont="1" applyBorder="1" applyAlignment="1">
      <alignment horizontal="right" vertical="center" wrapText="1"/>
    </xf>
    <xf numFmtId="0" fontId="5" fillId="0" borderId="0" xfId="292" applyFont="1" applyBorder="1" applyAlignment="1">
      <alignment vertical="center"/>
    </xf>
    <xf numFmtId="0" fontId="5" fillId="0" borderId="20" xfId="292" applyFont="1" applyBorder="1" applyAlignment="1">
      <alignment vertical="center" wrapText="1"/>
    </xf>
    <xf numFmtId="0" fontId="5" fillId="0" borderId="20" xfId="292" applyFont="1" applyBorder="1" applyAlignment="1">
      <alignment vertical="center"/>
    </xf>
    <xf numFmtId="0" fontId="20" fillId="0" borderId="0" xfId="292" applyFont="1" applyBorder="1" applyAlignment="1">
      <alignment vertical="center"/>
    </xf>
    <xf numFmtId="0" fontId="20" fillId="0" borderId="20" xfId="292" applyFont="1" applyBorder="1" applyAlignment="1">
      <alignment horizontal="center" vertical="center"/>
    </xf>
    <xf numFmtId="0" fontId="5" fillId="0" borderId="15" xfId="292" applyFont="1" applyBorder="1" applyAlignment="1">
      <alignment horizontal="center" vertical="center"/>
    </xf>
    <xf numFmtId="0" fontId="5" fillId="0" borderId="8" xfId="292" applyFont="1" applyBorder="1" applyAlignment="1">
      <alignment horizontal="center" vertical="center"/>
    </xf>
    <xf numFmtId="0" fontId="5" fillId="0" borderId="12" xfId="292" applyFont="1" applyBorder="1" applyAlignment="1">
      <alignment horizontal="center" vertical="center"/>
    </xf>
    <xf numFmtId="0" fontId="5" fillId="0" borderId="0" xfId="292" applyFont="1" applyAlignment="1">
      <alignment vertical="center"/>
    </xf>
    <xf numFmtId="0" fontId="20" fillId="0" borderId="0" xfId="292" applyFont="1" applyAlignment="1">
      <alignment vertical="center"/>
    </xf>
    <xf numFmtId="0" fontId="20" fillId="0" borderId="20" xfId="292" applyFont="1" applyBorder="1" applyAlignment="1">
      <alignment vertical="center"/>
    </xf>
    <xf numFmtId="0" fontId="21" fillId="0" borderId="0" xfId="0" applyFont="1" applyAlignment="1">
      <alignment horizontal="center"/>
    </xf>
    <xf numFmtId="0" fontId="5" fillId="0" borderId="15" xfId="292" applyFont="1" applyBorder="1" applyAlignment="1">
      <alignment horizontal="center" vertical="center" wrapText="1"/>
    </xf>
    <xf numFmtId="0" fontId="5" fillId="0" borderId="23" xfId="292" applyFont="1" applyBorder="1" applyAlignment="1">
      <alignment horizontal="center" vertical="center"/>
    </xf>
    <xf numFmtId="0" fontId="5" fillId="0" borderId="23" xfId="292" applyFont="1" applyBorder="1" applyAlignment="1">
      <alignment horizontal="center" vertical="center" wrapText="1"/>
    </xf>
    <xf numFmtId="0" fontId="5" fillId="0" borderId="24" xfId="292" applyFont="1" applyBorder="1" applyAlignment="1">
      <alignment horizontal="center" vertical="center"/>
    </xf>
    <xf numFmtId="0" fontId="5" fillId="0" borderId="25" xfId="292" applyFont="1" applyBorder="1" applyAlignment="1">
      <alignment horizontal="center" vertical="center"/>
    </xf>
    <xf numFmtId="0" fontId="5" fillId="0" borderId="0" xfId="292" applyFont="1" applyBorder="1" applyAlignment="1">
      <alignment horizontal="right" vertical="center"/>
    </xf>
    <xf numFmtId="0" fontId="20" fillId="0" borderId="0" xfId="292" applyFont="1" applyBorder="1" applyAlignment="1">
      <alignment horizontal="right" vertical="center"/>
    </xf>
    <xf numFmtId="0" fontId="19" fillId="0" borderId="12" xfId="0" applyFont="1" applyBorder="1" applyAlignment="1">
      <alignment horizontal="center"/>
    </xf>
    <xf numFmtId="165" fontId="20" fillId="0" borderId="0" xfId="292" applyNumberFormat="1" applyFont="1" applyBorder="1" applyAlignment="1">
      <alignment horizontal="right" vertical="center"/>
    </xf>
    <xf numFmtId="0" fontId="5" fillId="0" borderId="13" xfId="292" applyFont="1" applyBorder="1" applyAlignment="1">
      <alignment vertical="center"/>
    </xf>
    <xf numFmtId="0" fontId="5" fillId="0" borderId="8" xfId="292" applyFont="1" applyBorder="1" applyAlignment="1">
      <alignment vertical="center"/>
    </xf>
    <xf numFmtId="0" fontId="5" fillId="0" borderId="9" xfId="292" applyFont="1" applyBorder="1" applyAlignment="1">
      <alignment horizontal="center" vertical="center"/>
    </xf>
    <xf numFmtId="0" fontId="22" fillId="0" borderId="0" xfId="0" applyFont="1" applyAlignment="1">
      <alignment horizontal="left" vertical="center" wrapText="1"/>
    </xf>
    <xf numFmtId="165" fontId="5" fillId="0" borderId="0" xfId="292" applyNumberFormat="1" applyFont="1" applyBorder="1" applyAlignment="1">
      <alignment horizontal="right" vertical="center"/>
    </xf>
    <xf numFmtId="0" fontId="2" fillId="0" borderId="0" xfId="276" applyFont="1" applyBorder="1" applyAlignment="1">
      <alignment horizontal="center" vertical="center" wrapText="1"/>
    </xf>
    <xf numFmtId="0" fontId="11" fillId="0" borderId="0" xfId="276" applyFont="1" applyBorder="1" applyAlignment="1">
      <alignment horizontal="center" vertical="center" wrapText="1"/>
    </xf>
    <xf numFmtId="0" fontId="3" fillId="0" borderId="14" xfId="289" applyFont="1" applyBorder="1" applyAlignment="1">
      <alignment horizontal="center" vertical="center"/>
    </xf>
    <xf numFmtId="0" fontId="3" fillId="0" borderId="18" xfId="289" applyFont="1" applyBorder="1" applyAlignment="1">
      <alignment horizontal="center" vertical="center"/>
    </xf>
    <xf numFmtId="0" fontId="17" fillId="0" borderId="0" xfId="289" applyFont="1" applyAlignment="1">
      <alignment horizontal="center" vertical="center"/>
    </xf>
    <xf numFmtId="0" fontId="3" fillId="0" borderId="10" xfId="289" applyFont="1" applyBorder="1" applyAlignment="1">
      <alignment horizontal="center" vertical="center"/>
    </xf>
    <xf numFmtId="0" fontId="3" fillId="0" borderId="13" xfId="289" applyFont="1" applyBorder="1" applyAlignment="1">
      <alignment horizontal="center" vertical="center"/>
    </xf>
    <xf numFmtId="0" fontId="3" fillId="0" borderId="8" xfId="289" applyFont="1" applyBorder="1" applyAlignment="1">
      <alignment horizontal="center" vertical="center"/>
    </xf>
    <xf numFmtId="0" fontId="3" fillId="0" borderId="11" xfId="289" applyFont="1" applyBorder="1" applyAlignment="1">
      <alignment horizontal="center" vertical="center"/>
    </xf>
    <xf numFmtId="0" fontId="3" fillId="0" borderId="15" xfId="289" applyFont="1" applyBorder="1" applyAlignment="1">
      <alignment horizontal="center" vertical="center"/>
    </xf>
    <xf numFmtId="0" fontId="18" fillId="0" borderId="0" xfId="289" applyFont="1" applyAlignment="1">
      <alignment horizontal="center" vertical="center"/>
    </xf>
    <xf numFmtId="0" fontId="16" fillId="0" borderId="14" xfId="289" applyFont="1" applyBorder="1" applyAlignment="1">
      <alignment horizontal="center" vertical="center"/>
    </xf>
    <xf numFmtId="0" fontId="16" fillId="0" borderId="18" xfId="289" applyFont="1" applyBorder="1" applyAlignment="1">
      <alignment horizontal="center" vertical="center"/>
    </xf>
    <xf numFmtId="0" fontId="3" fillId="0" borderId="17" xfId="289" applyFont="1" applyBorder="1" applyAlignment="1">
      <alignment horizontal="center" vertical="center"/>
    </xf>
    <xf numFmtId="0" fontId="3" fillId="0" borderId="0" xfId="289" applyFont="1" applyAlignment="1">
      <alignment horizontal="center" vertical="center"/>
    </xf>
    <xf numFmtId="0" fontId="3" fillId="0" borderId="0" xfId="289" applyFont="1" applyBorder="1" applyAlignment="1">
      <alignment horizontal="center" vertical="center"/>
    </xf>
    <xf numFmtId="0" fontId="3" fillId="0" borderId="14" xfId="289" applyFont="1" applyBorder="1" applyAlignment="1">
      <alignment horizontal="center" vertical="center" wrapText="1"/>
    </xf>
    <xf numFmtId="0" fontId="3" fillId="0" borderId="13" xfId="289" applyFont="1" applyBorder="1" applyAlignment="1">
      <alignment horizontal="center" vertical="center" wrapText="1"/>
    </xf>
    <xf numFmtId="0" fontId="3" fillId="0" borderId="19" xfId="289" applyFont="1" applyBorder="1" applyAlignment="1">
      <alignment horizontal="center" vertical="center" wrapText="1"/>
    </xf>
    <xf numFmtId="0" fontId="3" fillId="0" borderId="21" xfId="289" applyFont="1" applyBorder="1" applyAlignment="1">
      <alignment horizontal="center" vertical="center" wrapText="1"/>
    </xf>
    <xf numFmtId="0" fontId="3" fillId="0" borderId="12" xfId="289" applyFont="1" applyBorder="1" applyAlignment="1">
      <alignment horizontal="center" vertical="center"/>
    </xf>
    <xf numFmtId="0" fontId="3" fillId="0" borderId="9" xfId="289" applyFont="1" applyBorder="1" applyAlignment="1">
      <alignment horizontal="center" vertical="center"/>
    </xf>
    <xf numFmtId="0" fontId="3" fillId="0" borderId="22" xfId="289" applyFont="1" applyBorder="1" applyAlignment="1">
      <alignment horizontal="center" vertical="center"/>
    </xf>
    <xf numFmtId="0" fontId="3" fillId="0" borderId="0" xfId="289" applyFont="1" applyAlignment="1">
      <alignment horizontal="left" vertical="center" indent="4"/>
    </xf>
    <xf numFmtId="0" fontId="3" fillId="0" borderId="21" xfId="289" applyFont="1" applyBorder="1" applyAlignment="1">
      <alignment horizontal="center" vertical="center"/>
    </xf>
    <xf numFmtId="0" fontId="23" fillId="0" borderId="0" xfId="0" applyFont="1" applyBorder="1" applyAlignment="1">
      <alignment horizontal="center" vertical="center" wrapText="1"/>
    </xf>
    <xf numFmtId="0" fontId="5" fillId="0" borderId="15" xfId="292" applyFont="1" applyBorder="1" applyAlignment="1">
      <alignment horizontal="center" vertical="center"/>
    </xf>
    <xf numFmtId="0" fontId="5" fillId="0" borderId="13" xfId="292" applyFont="1" applyBorder="1" applyAlignment="1">
      <alignment horizontal="center" vertical="center"/>
    </xf>
    <xf numFmtId="0" fontId="5" fillId="0" borderId="21" xfId="292" applyFont="1" applyBorder="1" applyAlignment="1">
      <alignment horizontal="center" vertical="center"/>
    </xf>
    <xf numFmtId="0" fontId="5" fillId="0" borderId="26" xfId="292" applyFont="1" applyBorder="1" applyAlignment="1">
      <alignment horizontal="center" vertical="center"/>
    </xf>
    <xf numFmtId="0" fontId="5" fillId="0" borderId="25" xfId="292" applyFont="1" applyBorder="1" applyAlignment="1">
      <alignment horizontal="center" vertical="center"/>
    </xf>
    <xf numFmtId="0" fontId="24" fillId="0" borderId="0" xfId="0" applyFont="1" applyBorder="1" applyAlignment="1">
      <alignment horizontal="center" vertical="center" wrapText="1"/>
    </xf>
    <xf numFmtId="0" fontId="5" fillId="0" borderId="18" xfId="292" applyFont="1" applyBorder="1" applyAlignment="1">
      <alignment horizontal="center" vertical="center"/>
    </xf>
    <xf numFmtId="0" fontId="5" fillId="0" borderId="14" xfId="292" applyFont="1" applyBorder="1" applyAlignment="1">
      <alignment horizontal="center" vertical="center"/>
    </xf>
    <xf numFmtId="0" fontId="25" fillId="0" borderId="0" xfId="0" applyFont="1"/>
    <xf numFmtId="0" fontId="26" fillId="0" borderId="0" xfId="0" applyFont="1" applyAlignment="1">
      <alignment horizontal="center" vertical="center" wrapText="1"/>
    </xf>
    <xf numFmtId="0" fontId="26" fillId="0" borderId="27" xfId="0" applyFont="1" applyFill="1" applyBorder="1" applyAlignment="1">
      <alignment horizontal="left" vertical="center" wrapText="1"/>
    </xf>
    <xf numFmtId="0" fontId="27" fillId="0" borderId="0" xfId="0" applyFont="1" applyBorder="1" applyAlignment="1">
      <alignment horizontal="center" vertical="center" wrapText="1"/>
    </xf>
    <xf numFmtId="0" fontId="27" fillId="0" borderId="28" xfId="0" applyFont="1" applyFill="1" applyBorder="1" applyAlignment="1">
      <alignment horizontal="left" vertical="center" wrapText="1"/>
    </xf>
    <xf numFmtId="0" fontId="25" fillId="0" borderId="0" xfId="0" applyFont="1" applyBorder="1"/>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0"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4" fillId="0" borderId="0" xfId="0" applyFont="1" applyBorder="1" applyAlignment="1">
      <alignment horizontal="left" vertical="center" wrapText="1"/>
    </xf>
    <xf numFmtId="166" fontId="28" fillId="0" borderId="0" xfId="0" applyNumberFormat="1" applyFont="1" applyFill="1" applyBorder="1" applyAlignment="1">
      <alignment horizontal="right" vertical="center" wrapText="1" readingOrder="1"/>
    </xf>
    <xf numFmtId="0" fontId="28" fillId="0" borderId="0" xfId="0" applyNumberFormat="1" applyFont="1" applyFill="1" applyBorder="1" applyAlignment="1">
      <alignment horizontal="right" vertical="center" wrapText="1" readingOrder="1"/>
    </xf>
    <xf numFmtId="166" fontId="28" fillId="0" borderId="31" xfId="0" applyNumberFormat="1" applyFont="1" applyFill="1" applyBorder="1" applyAlignment="1">
      <alignment horizontal="right" vertical="center" wrapText="1" readingOrder="1"/>
    </xf>
    <xf numFmtId="0" fontId="26" fillId="0" borderId="0" xfId="0" applyFont="1" applyBorder="1" applyAlignment="1">
      <alignment horizontal="left" vertical="center" wrapText="1"/>
    </xf>
    <xf numFmtId="0" fontId="26" fillId="0" borderId="32" xfId="0" applyFont="1" applyBorder="1" applyAlignment="1">
      <alignment horizontal="left"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0"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26" fillId="0" borderId="0" xfId="0" applyFont="1" applyAlignment="1">
      <alignment vertical="center" wrapText="1"/>
    </xf>
    <xf numFmtId="0" fontId="26" fillId="0" borderId="35" xfId="0" applyFont="1" applyBorder="1" applyAlignment="1">
      <alignment horizontal="left" vertical="center" wrapText="1"/>
    </xf>
    <xf numFmtId="0" fontId="27" fillId="0" borderId="0" xfId="0" applyFont="1" applyBorder="1" applyAlignment="1">
      <alignment vertical="center" wrapText="1"/>
    </xf>
    <xf numFmtId="0" fontId="27" fillId="0" borderId="36" xfId="0" applyFont="1" applyBorder="1" applyAlignment="1">
      <alignment horizontal="left"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30" fillId="0" borderId="38" xfId="0" applyFont="1" applyBorder="1" applyAlignment="1">
      <alignment horizontal="left"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26" fillId="0" borderId="27" xfId="0" applyFont="1" applyBorder="1" applyAlignment="1">
      <alignment horizontal="left" vertical="center" wrapText="1"/>
    </xf>
    <xf numFmtId="0" fontId="27" fillId="0" borderId="28" xfId="0" applyFont="1" applyBorder="1" applyAlignment="1">
      <alignment horizontal="left" vertical="center" wrapText="1"/>
    </xf>
    <xf numFmtId="0" fontId="26" fillId="0" borderId="39" xfId="0" applyFont="1" applyBorder="1" applyAlignment="1">
      <alignment horizontal="left" vertical="center" wrapText="1"/>
    </xf>
    <xf numFmtId="165" fontId="26" fillId="0" borderId="0" xfId="0" applyNumberFormat="1" applyFont="1" applyAlignment="1">
      <alignment horizontal="center" vertical="center" wrapText="1"/>
    </xf>
    <xf numFmtId="0" fontId="26" fillId="0" borderId="0" xfId="0" applyFont="1" applyBorder="1" applyAlignment="1">
      <alignment horizontal="center" vertical="center" wrapText="1"/>
    </xf>
    <xf numFmtId="0" fontId="26" fillId="0" borderId="28" xfId="0" applyFont="1" applyBorder="1" applyAlignment="1">
      <alignment horizontal="left" vertical="center" wrapText="1"/>
    </xf>
    <xf numFmtId="0" fontId="26" fillId="0" borderId="39" xfId="0" applyFont="1" applyBorder="1" applyAlignment="1">
      <alignment horizontal="left" vertical="center" wrapText="1"/>
    </xf>
    <xf numFmtId="0" fontId="31" fillId="0" borderId="0" xfId="0" applyFont="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left"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left" vertical="center" wrapText="1"/>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1" xfId="0" applyFont="1" applyBorder="1" applyAlignment="1">
      <alignment horizontal="left" vertical="center" wrapText="1"/>
    </xf>
    <xf numFmtId="0" fontId="31" fillId="0" borderId="50"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44" xfId="0" applyFont="1" applyBorder="1" applyAlignment="1">
      <alignment horizontal="left" vertical="center" wrapText="1"/>
    </xf>
    <xf numFmtId="0" fontId="33" fillId="0" borderId="52" xfId="0" applyFont="1" applyBorder="1" applyAlignment="1">
      <alignment horizontal="left" vertical="center" wrapText="1"/>
    </xf>
    <xf numFmtId="0" fontId="34" fillId="0" borderId="53" xfId="0" applyFont="1" applyBorder="1" applyAlignment="1">
      <alignment horizontal="center" vertical="center" wrapText="1"/>
    </xf>
    <xf numFmtId="0" fontId="31" fillId="0" borderId="54" xfId="0" applyFont="1" applyBorder="1" applyAlignment="1">
      <alignment horizontal="left" vertical="center" wrapText="1"/>
    </xf>
    <xf numFmtId="0" fontId="31" fillId="0" borderId="53" xfId="0" applyFont="1" applyBorder="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2" fillId="0" borderId="55"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57" xfId="0" applyFont="1" applyBorder="1" applyAlignment="1">
      <alignment horizontal="left"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0" fontId="34" fillId="0" borderId="60" xfId="0" applyFont="1" applyBorder="1" applyAlignment="1">
      <alignment horizontal="left" vertical="center" wrapText="1"/>
    </xf>
    <xf numFmtId="0" fontId="33" fillId="0" borderId="61" xfId="0" applyFont="1" applyBorder="1" applyAlignment="1">
      <alignment horizontal="left" vertical="center" wrapText="1"/>
    </xf>
    <xf numFmtId="0" fontId="32" fillId="0" borderId="57" xfId="0" applyFont="1" applyBorder="1" applyAlignment="1">
      <alignment horizontal="center" vertical="center" wrapText="1"/>
    </xf>
    <xf numFmtId="0" fontId="0" fillId="0" borderId="0" xfId="0" applyAlignment="1">
      <alignment horizontal="center"/>
    </xf>
    <xf numFmtId="0" fontId="26" fillId="0"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left" vertical="center"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66"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67"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8" fillId="0" borderId="70" xfId="0" applyFont="1" applyBorder="1" applyAlignment="1">
      <alignment horizontal="left" vertical="center"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28" fillId="0" borderId="66" xfId="0" applyFont="1" applyBorder="1" applyAlignment="1">
      <alignment horizontal="left" vertical="center" wrapText="1"/>
    </xf>
    <xf numFmtId="0" fontId="24" fillId="0" borderId="74" xfId="0" applyFont="1" applyBorder="1" applyAlignment="1">
      <alignment horizontal="left" vertical="center" wrapText="1"/>
    </xf>
    <xf numFmtId="0" fontId="0" fillId="0" borderId="0" xfId="0" applyBorder="1"/>
    <xf numFmtId="0" fontId="31"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19" applyFont="1" applyFill="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left" vertical="center" wrapText="1"/>
    </xf>
    <xf numFmtId="0" fontId="32" fillId="0" borderId="64" xfId="0" applyFont="1" applyBorder="1" applyAlignment="1">
      <alignment horizontal="center" vertical="center" wrapText="1"/>
    </xf>
    <xf numFmtId="0" fontId="32" fillId="0" borderId="64" xfId="0" applyFont="1" applyBorder="1" applyAlignment="1">
      <alignment horizontal="left" vertical="center" wrapText="1"/>
    </xf>
    <xf numFmtId="0" fontId="32" fillId="0" borderId="65" xfId="0" applyFont="1" applyBorder="1" applyAlignment="1">
      <alignment horizontal="center" vertical="center" wrapText="1"/>
    </xf>
    <xf numFmtId="0" fontId="32" fillId="0" borderId="66"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68" xfId="0" applyFont="1" applyBorder="1" applyAlignment="1">
      <alignment horizontal="center" vertical="center" wrapText="1"/>
    </xf>
    <xf numFmtId="0" fontId="31" fillId="0" borderId="69" xfId="0" applyFont="1" applyBorder="1" applyAlignment="1">
      <alignment horizontal="center" vertical="center" wrapText="1"/>
    </xf>
    <xf numFmtId="0" fontId="34" fillId="0" borderId="70" xfId="0" applyFont="1" applyBorder="1" applyAlignment="1">
      <alignment horizontal="left" vertical="center" wrapText="1"/>
    </xf>
    <xf numFmtId="0" fontId="31" fillId="0" borderId="74"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72" xfId="0" applyFont="1" applyBorder="1" applyAlignment="1">
      <alignment horizontal="center" vertical="center" wrapText="1"/>
    </xf>
    <xf numFmtId="0" fontId="34" fillId="0" borderId="66" xfId="0" applyFont="1" applyBorder="1" applyAlignment="1">
      <alignment horizontal="left" vertical="center" wrapText="1"/>
    </xf>
    <xf numFmtId="0" fontId="33" fillId="0" borderId="0" xfId="0" applyFont="1" applyBorder="1" applyAlignment="1">
      <alignment horizontal="left" vertical="center" wrapText="1"/>
    </xf>
    <xf numFmtId="0" fontId="33" fillId="0" borderId="74" xfId="0" applyFont="1" applyBorder="1" applyAlignment="1">
      <alignment vertical="center" wrapText="1"/>
    </xf>
    <xf numFmtId="0" fontId="5" fillId="0" borderId="0" xfId="1" applyFont="1"/>
    <xf numFmtId="0" fontId="37" fillId="0" borderId="0" xfId="0" applyFont="1" applyAlignment="1">
      <alignment horizontal="center" vertical="center" wrapText="1"/>
    </xf>
    <xf numFmtId="0" fontId="37" fillId="0" borderId="76" xfId="0" applyFont="1" applyBorder="1" applyAlignment="1">
      <alignment horizontal="center" vertical="center" wrapText="1"/>
    </xf>
    <xf numFmtId="0" fontId="37" fillId="0" borderId="77" xfId="0" applyFont="1" applyBorder="1" applyAlignment="1">
      <alignment horizontal="left" vertical="center" wrapText="1"/>
    </xf>
    <xf numFmtId="0" fontId="37" fillId="0" borderId="78"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80" xfId="0" applyFont="1" applyBorder="1" applyAlignment="1">
      <alignment horizontal="left" vertical="center" wrapText="1"/>
    </xf>
    <xf numFmtId="0" fontId="37" fillId="0" borderId="81" xfId="0" applyFont="1" applyBorder="1" applyAlignment="1">
      <alignment horizontal="center" vertical="center" wrapText="1"/>
    </xf>
    <xf numFmtId="0" fontId="37" fillId="0" borderId="81" xfId="0" applyFont="1" applyBorder="1" applyAlignment="1">
      <alignment horizontal="left" vertical="center" wrapText="1"/>
    </xf>
    <xf numFmtId="0" fontId="38" fillId="0" borderId="82" xfId="0" applyFont="1" applyBorder="1" applyAlignment="1">
      <alignment horizontal="center"/>
    </xf>
    <xf numFmtId="0" fontId="38" fillId="0" borderId="0" xfId="0" applyFont="1" applyAlignment="1">
      <alignment horizontal="center"/>
    </xf>
    <xf numFmtId="0" fontId="38" fillId="0" borderId="0" xfId="0" applyFont="1" applyAlignment="1">
      <alignment horizontal="center" wrapText="1"/>
    </xf>
    <xf numFmtId="0" fontId="25" fillId="0" borderId="0" xfId="0" applyFont="1" applyAlignment="1">
      <alignment horizontal="center" vertical="center"/>
    </xf>
    <xf numFmtId="0" fontId="26" fillId="0" borderId="83" xfId="0" applyFont="1" applyBorder="1" applyAlignment="1">
      <alignment horizontal="left" vertical="center" wrapText="1"/>
    </xf>
    <xf numFmtId="0" fontId="27" fillId="0" borderId="0" xfId="0" applyFont="1" applyAlignment="1">
      <alignment horizontal="center" vertical="center" wrapText="1"/>
    </xf>
    <xf numFmtId="0" fontId="25" fillId="0" borderId="0" xfId="0" applyFont="1" applyBorder="1" applyAlignment="1">
      <alignment horizontal="center" vertical="center" wrapText="1"/>
    </xf>
    <xf numFmtId="0" fontId="25" fillId="0" borderId="84" xfId="0" applyFont="1" applyBorder="1" applyAlignment="1">
      <alignment horizontal="center" vertical="center" wrapText="1"/>
    </xf>
    <xf numFmtId="0" fontId="26" fillId="0" borderId="85" xfId="0" applyFont="1" applyBorder="1" applyAlignment="1">
      <alignment horizontal="left" vertical="center" wrapText="1"/>
    </xf>
    <xf numFmtId="0" fontId="26" fillId="0" borderId="84"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87" xfId="0" applyFont="1" applyBorder="1" applyAlignment="1">
      <alignment horizontal="center" vertical="center" wrapText="1"/>
    </xf>
    <xf numFmtId="0" fontId="26" fillId="0" borderId="88"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90"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92" xfId="0" applyFont="1" applyBorder="1" applyAlignment="1">
      <alignment horizontal="center" vertical="center" wrapText="1"/>
    </xf>
    <xf numFmtId="0" fontId="39" fillId="0" borderId="0" xfId="0" applyFont="1" applyAlignment="1">
      <alignment horizontal="center"/>
    </xf>
    <xf numFmtId="0" fontId="25" fillId="0" borderId="93" xfId="0" applyFont="1" applyBorder="1" applyAlignment="1">
      <alignment horizontal="center" vertical="center"/>
    </xf>
    <xf numFmtId="0" fontId="26" fillId="0" borderId="8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84" xfId="0" applyFont="1" applyBorder="1" applyAlignment="1">
      <alignment horizontal="center" vertical="center" wrapText="1"/>
    </xf>
    <xf numFmtId="0" fontId="26" fillId="0" borderId="85"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88" xfId="0" applyFont="1" applyBorder="1" applyAlignment="1">
      <alignment horizontal="center" vertical="center" wrapText="1"/>
    </xf>
  </cellXfs>
  <cellStyles count="293">
    <cellStyle name="Comma 10" xfId="263"/>
    <cellStyle name="Comma 11" xfId="264"/>
    <cellStyle name="Comma 12" xfId="265"/>
    <cellStyle name="Comma 13" xfId="266"/>
    <cellStyle name="Comma 14" xfId="267"/>
    <cellStyle name="Comma 2" xfId="21"/>
    <cellStyle name="Comma 2 2" xfId="268"/>
    <cellStyle name="Comma 2 3" xfId="269"/>
    <cellStyle name="Comma 3" xfId="22"/>
    <cellStyle name="Comma 4" xfId="270"/>
    <cellStyle name="Comma 5" xfId="271"/>
    <cellStyle name="Comma 6" xfId="272"/>
    <cellStyle name="Comma 7" xfId="273"/>
    <cellStyle name="Comma 8" xfId="274"/>
    <cellStyle name="Comma 9" xfId="275"/>
    <cellStyle name="Hyperlink 2" xfId="2"/>
    <cellStyle name="Normal" xfId="0" builtinId="0"/>
    <cellStyle name="Normal 10" xfId="18"/>
    <cellStyle name="Normal 10 2" xfId="23"/>
    <cellStyle name="Normal 10 3" xfId="24"/>
    <cellStyle name="Normal 11" xfId="25"/>
    <cellStyle name="Normal 12" xfId="26"/>
    <cellStyle name="Normal 13" xfId="27"/>
    <cellStyle name="Normal 13 2" xfId="276"/>
    <cellStyle name="Normal 14" xfId="28"/>
    <cellStyle name="Normal 14 2" xfId="277"/>
    <cellStyle name="Normal 14 3" xfId="278"/>
    <cellStyle name="Normal 15" xfId="29"/>
    <cellStyle name="Normal 16" xfId="30"/>
    <cellStyle name="Normal 17" xfId="31"/>
    <cellStyle name="Normal 18" xfId="32"/>
    <cellStyle name="Normal 18 2" xfId="33"/>
    <cellStyle name="Normal 18 2 2" xfId="281"/>
    <cellStyle name="Normal 19" xfId="34"/>
    <cellStyle name="Normal 19 2" xfId="35"/>
    <cellStyle name="Normal 19 2 2" xfId="291"/>
    <cellStyle name="Normal 2" xfId="3"/>
    <cellStyle name="Normal 2 10" xfId="17"/>
    <cellStyle name="Normal 2 10 10" xfId="36"/>
    <cellStyle name="Normal 2 10 11" xfId="37"/>
    <cellStyle name="Normal 2 10 12" xfId="38"/>
    <cellStyle name="Normal 2 10 13" xfId="39"/>
    <cellStyle name="Normal 2 10 2" xfId="40"/>
    <cellStyle name="Normal 2 10 3" xfId="41"/>
    <cellStyle name="Normal 2 10 4" xfId="42"/>
    <cellStyle name="Normal 2 10 5" xfId="43"/>
    <cellStyle name="Normal 2 10 6" xfId="44"/>
    <cellStyle name="Normal 2 10 7" xfId="45"/>
    <cellStyle name="Normal 2 10 8" xfId="46"/>
    <cellStyle name="Normal 2 10 9" xfId="47"/>
    <cellStyle name="Normal 2 11" xfId="48"/>
    <cellStyle name="Normal 2 12" xfId="49"/>
    <cellStyle name="Normal 2 13" xfId="50"/>
    <cellStyle name="Normal 2 14" xfId="19"/>
    <cellStyle name="Normal 2 14 2" xfId="51"/>
    <cellStyle name="Normal 2 15" xfId="52"/>
    <cellStyle name="Normal 2 16" xfId="53"/>
    <cellStyle name="Normal 2 17" xfId="54"/>
    <cellStyle name="Normal 2 18" xfId="55"/>
    <cellStyle name="Normal 2 19" xfId="56"/>
    <cellStyle name="Normal 2 2" xfId="4"/>
    <cellStyle name="Normal 2 2 10" xfId="57"/>
    <cellStyle name="Normal 2 2 11" xfId="58"/>
    <cellStyle name="Normal 2 2 12" xfId="59"/>
    <cellStyle name="Normal 2 2 13" xfId="60"/>
    <cellStyle name="Normal 2 2 14" xfId="61"/>
    <cellStyle name="Normal 2 2 15" xfId="62"/>
    <cellStyle name="Normal 2 2 16" xfId="63"/>
    <cellStyle name="Normal 2 2 2" xfId="64"/>
    <cellStyle name="Normal 2 2 2 10" xfId="65"/>
    <cellStyle name="Normal 2 2 2 11" xfId="66"/>
    <cellStyle name="Normal 2 2 2 12" xfId="67"/>
    <cellStyle name="Normal 2 2 2 13" xfId="68"/>
    <cellStyle name="Normal 2 2 2 14" xfId="69"/>
    <cellStyle name="Normal 2 2 2 15" xfId="70"/>
    <cellStyle name="Normal 2 2 2 16" xfId="71"/>
    <cellStyle name="Normal 2 2 2 2" xfId="72"/>
    <cellStyle name="Normal 2 2 2 3" xfId="73"/>
    <cellStyle name="Normal 2 2 2 4" xfId="74"/>
    <cellStyle name="Normal 2 2 2 5" xfId="75"/>
    <cellStyle name="Normal 2 2 2 6" xfId="76"/>
    <cellStyle name="Normal 2 2 2 7" xfId="77"/>
    <cellStyle name="Normal 2 2 2 8" xfId="78"/>
    <cellStyle name="Normal 2 2 2 9" xfId="79"/>
    <cellStyle name="Normal 2 2 3" xfId="80"/>
    <cellStyle name="Normal 2 2 3 2" xfId="81"/>
    <cellStyle name="Normal 2 2 3 3" xfId="82"/>
    <cellStyle name="Normal 2 2 3 4" xfId="83"/>
    <cellStyle name="Normal 2 2 4" xfId="84"/>
    <cellStyle name="Normal 2 2 5" xfId="85"/>
    <cellStyle name="Normal 2 2 6" xfId="86"/>
    <cellStyle name="Normal 2 2 7" xfId="87"/>
    <cellStyle name="Normal 2 2 8" xfId="88"/>
    <cellStyle name="Normal 2 2 9" xfId="89"/>
    <cellStyle name="Normal 2 20" xfId="90"/>
    <cellStyle name="Normal 2 21" xfId="91"/>
    <cellStyle name="Normal 2 22" xfId="92"/>
    <cellStyle name="Normal 2 23" xfId="93"/>
    <cellStyle name="Normal 2 24" xfId="94"/>
    <cellStyle name="Normal 2 25" xfId="95"/>
    <cellStyle name="Normal 2 26" xfId="96"/>
    <cellStyle name="Normal 2 27" xfId="97"/>
    <cellStyle name="Normal 2 28" xfId="98"/>
    <cellStyle name="Normal 2 29" xfId="99"/>
    <cellStyle name="Normal 2 3" xfId="5"/>
    <cellStyle name="Normal 2 3 10" xfId="100"/>
    <cellStyle name="Normal 2 3 2" xfId="20"/>
    <cellStyle name="Normal 2 3 2 10" xfId="101"/>
    <cellStyle name="Normal 2 3 2 2" xfId="102"/>
    <cellStyle name="Normal 2 3 2 2 2" xfId="282"/>
    <cellStyle name="Normal 2 3 2 3" xfId="103"/>
    <cellStyle name="Normal 2 3 2 4" xfId="104"/>
    <cellStyle name="Normal 2 3 2 5" xfId="105"/>
    <cellStyle name="Normal 2 3 2 6" xfId="106"/>
    <cellStyle name="Normal 2 3 2 7" xfId="107"/>
    <cellStyle name="Normal 2 3 2 8" xfId="108"/>
    <cellStyle name="Normal 2 3 2 9" xfId="109"/>
    <cellStyle name="Normal 2 3 3" xfId="110"/>
    <cellStyle name="Normal 2 3 3 2" xfId="111"/>
    <cellStyle name="Normal 2 3 4" xfId="112"/>
    <cellStyle name="Normal 2 3 5" xfId="113"/>
    <cellStyle name="Normal 2 3 6" xfId="114"/>
    <cellStyle name="Normal 2 3 6 2" xfId="283"/>
    <cellStyle name="Normal 2 3 7" xfId="115"/>
    <cellStyle name="Normal 2 3 8" xfId="116"/>
    <cellStyle name="Normal 2 3 9" xfId="117"/>
    <cellStyle name="Normal 2 30" xfId="118"/>
    <cellStyle name="Normal 2 31" xfId="119"/>
    <cellStyle name="Normal 2 32" xfId="120"/>
    <cellStyle name="Normal 2 32 2" xfId="284"/>
    <cellStyle name="Normal 2 33" xfId="121"/>
    <cellStyle name="Normal 2 34" xfId="122"/>
    <cellStyle name="Normal 2 35" xfId="123"/>
    <cellStyle name="Normal 2 36" xfId="124"/>
    <cellStyle name="Normal 2 37" xfId="125"/>
    <cellStyle name="Normal 2 38" xfId="126"/>
    <cellStyle name="Normal 2 39" xfId="127"/>
    <cellStyle name="Normal 2 4" xfId="16"/>
    <cellStyle name="Normal 2 4 2" xfId="128"/>
    <cellStyle name="Normal 2 4 2 2" xfId="129"/>
    <cellStyle name="Normal 2 4 2 3" xfId="130"/>
    <cellStyle name="Normal 2 4 2 4" xfId="131"/>
    <cellStyle name="Normal 2 4 3" xfId="132"/>
    <cellStyle name="Normal 2 4 4" xfId="133"/>
    <cellStyle name="Normal 2 4 5" xfId="134"/>
    <cellStyle name="Normal 2 4 6" xfId="135"/>
    <cellStyle name="Normal 2 5" xfId="136"/>
    <cellStyle name="Normal 2 5 2" xfId="137"/>
    <cellStyle name="Normal 2 5 3" xfId="138"/>
    <cellStyle name="Normal 2 5 4" xfId="139"/>
    <cellStyle name="Normal 2 5 5" xfId="140"/>
    <cellStyle name="Normal 2 5 6" xfId="141"/>
    <cellStyle name="Normal 2 6" xfId="142"/>
    <cellStyle name="Normal 2 6 2" xfId="143"/>
    <cellStyle name="Normal 2 6 3" xfId="144"/>
    <cellStyle name="Normal 2 6 4" xfId="145"/>
    <cellStyle name="Normal 2 6 5" xfId="146"/>
    <cellStyle name="Normal 2 6 6" xfId="147"/>
    <cellStyle name="Normal 2 7" xfId="148"/>
    <cellStyle name="Normal 2 7 2" xfId="149"/>
    <cellStyle name="Normal 2 7 3" xfId="150"/>
    <cellStyle name="Normal 2 7 4" xfId="151"/>
    <cellStyle name="Normal 2 7 5" xfId="152"/>
    <cellStyle name="Normal 2 7 6" xfId="153"/>
    <cellStyle name="Normal 2 8" xfId="154"/>
    <cellStyle name="Normal 2 8 2" xfId="155"/>
    <cellStyle name="Normal 2 8 3" xfId="156"/>
    <cellStyle name="Normal 2 8 4" xfId="157"/>
    <cellStyle name="Normal 2 8 5" xfId="158"/>
    <cellStyle name="Normal 2 8 6" xfId="159"/>
    <cellStyle name="Normal 2 9" xfId="160"/>
    <cellStyle name="Normal 2 9 2" xfId="161"/>
    <cellStyle name="Normal 2 9 3" xfId="162"/>
    <cellStyle name="Normal 2 9 4" xfId="163"/>
    <cellStyle name="Normal 2 9 5" xfId="164"/>
    <cellStyle name="Normal 2 9 6" xfId="165"/>
    <cellStyle name="Normal 20" xfId="166"/>
    <cellStyle name="Normal 21" xfId="167"/>
    <cellStyle name="Normal 22" xfId="168"/>
    <cellStyle name="Normal 23" xfId="169"/>
    <cellStyle name="Normal 24" xfId="170"/>
    <cellStyle name="Normal 25" xfId="171"/>
    <cellStyle name="Normal 26" xfId="172"/>
    <cellStyle name="Normal 27" xfId="173"/>
    <cellStyle name="Normal 28" xfId="174"/>
    <cellStyle name="Normal 29" xfId="175"/>
    <cellStyle name="Normal 3" xfId="6"/>
    <cellStyle name="Normal 3 10" xfId="176"/>
    <cellStyle name="Normal 3 11" xfId="177"/>
    <cellStyle name="Normal 3 12" xfId="178"/>
    <cellStyle name="Normal 3 13" xfId="179"/>
    <cellStyle name="Normal 3 14" xfId="180"/>
    <cellStyle name="Normal 3 15" xfId="181"/>
    <cellStyle name="Normal 3 16" xfId="182"/>
    <cellStyle name="Normal 3 17" xfId="183"/>
    <cellStyle name="Normal 3 18" xfId="184"/>
    <cellStyle name="Normal 3 19" xfId="185"/>
    <cellStyle name="Normal 3 2" xfId="7"/>
    <cellStyle name="Normal 3 2 10" xfId="186"/>
    <cellStyle name="Normal 3 2 11" xfId="187"/>
    <cellStyle name="Normal 3 2 12" xfId="188"/>
    <cellStyle name="Normal 3 2 13" xfId="189"/>
    <cellStyle name="Normal 3 2 14" xfId="190"/>
    <cellStyle name="Normal 3 2 15" xfId="191"/>
    <cellStyle name="Normal 3 2 16" xfId="192"/>
    <cellStyle name="Normal 3 2 17" xfId="193"/>
    <cellStyle name="Normal 3 2 2" xfId="194"/>
    <cellStyle name="Normal 3 2 2 2" xfId="195"/>
    <cellStyle name="Normal 3 2 2 3" xfId="196"/>
    <cellStyle name="Normal 3 2 3" xfId="197"/>
    <cellStyle name="Normal 3 2 4" xfId="198"/>
    <cellStyle name="Normal 3 2 5" xfId="199"/>
    <cellStyle name="Normal 3 2 6" xfId="200"/>
    <cellStyle name="Normal 3 2 7" xfId="201"/>
    <cellStyle name="Normal 3 2 8" xfId="202"/>
    <cellStyle name="Normal 3 2 9" xfId="203"/>
    <cellStyle name="Normal 3 20" xfId="204"/>
    <cellStyle name="Normal 3 21" xfId="205"/>
    <cellStyle name="Normal 3 22" xfId="206"/>
    <cellStyle name="Normal 3 23" xfId="207"/>
    <cellStyle name="Normal 3 24" xfId="208"/>
    <cellStyle name="Normal 3 25" xfId="209"/>
    <cellStyle name="Normal 3 3" xfId="210"/>
    <cellStyle name="Normal 3 3 2" xfId="211"/>
    <cellStyle name="Normal 3 3 3" xfId="212"/>
    <cellStyle name="Normal 3 4" xfId="213"/>
    <cellStyle name="Normal 3 4 2" xfId="214"/>
    <cellStyle name="Normal 3 4 3" xfId="215"/>
    <cellStyle name="Normal 3 5" xfId="216"/>
    <cellStyle name="Normal 3 5 2" xfId="217"/>
    <cellStyle name="Normal 3 5 3" xfId="218"/>
    <cellStyle name="Normal 3 6" xfId="219"/>
    <cellStyle name="Normal 3 6 2" xfId="220"/>
    <cellStyle name="Normal 3 6 3" xfId="221"/>
    <cellStyle name="Normal 3 6 4" xfId="222"/>
    <cellStyle name="Normal 3 6 5" xfId="223"/>
    <cellStyle name="Normal 3 6 6" xfId="224"/>
    <cellStyle name="Normal 3 7" xfId="225"/>
    <cellStyle name="Normal 3 7 2" xfId="226"/>
    <cellStyle name="Normal 3 7 3" xfId="227"/>
    <cellStyle name="Normal 3 7 4" xfId="228"/>
    <cellStyle name="Normal 3 7 5" xfId="229"/>
    <cellStyle name="Normal 3 7 6" xfId="230"/>
    <cellStyle name="Normal 3 8" xfId="231"/>
    <cellStyle name="Normal 3 8 2" xfId="232"/>
    <cellStyle name="Normal 3 8 3" xfId="233"/>
    <cellStyle name="Normal 3 8 4" xfId="234"/>
    <cellStyle name="Normal 3 8 5" xfId="235"/>
    <cellStyle name="Normal 3 8 6" xfId="236"/>
    <cellStyle name="Normal 3 9" xfId="237"/>
    <cellStyle name="Normal 30" xfId="238"/>
    <cellStyle name="Normal 30 2" xfId="239"/>
    <cellStyle name="Normal 30 3" xfId="285"/>
    <cellStyle name="Normal 31" xfId="13"/>
    <cellStyle name="Normal 31 2" xfId="240"/>
    <cellStyle name="Normal 31 3" xfId="241"/>
    <cellStyle name="Normal 31 4" xfId="261"/>
    <cellStyle name="Normal 31 5" xfId="288"/>
    <cellStyle name="Normal 32" xfId="242"/>
    <cellStyle name="Normal 33" xfId="243"/>
    <cellStyle name="Normal 34" xfId="244"/>
    <cellStyle name="Normal 35" xfId="245"/>
    <cellStyle name="Normal 36" xfId="246"/>
    <cellStyle name="Normal 37" xfId="262"/>
    <cellStyle name="Normal 38" xfId="14"/>
    <cellStyle name="Normal 38 2" xfId="279"/>
    <cellStyle name="Normal 39" xfId="15"/>
    <cellStyle name="Normal 4" xfId="8"/>
    <cellStyle name="Normal 4 2" xfId="9"/>
    <cellStyle name="Normal 4 3" xfId="247"/>
    <cellStyle name="Normal 4 4" xfId="248"/>
    <cellStyle name="Normal 4 5" xfId="286"/>
    <cellStyle name="Normal 40" xfId="280"/>
    <cellStyle name="Normal 41" xfId="289"/>
    <cellStyle name="Normal 41 2" xfId="292"/>
    <cellStyle name="Normal 42" xfId="290"/>
    <cellStyle name="Normal 5" xfId="1"/>
    <cellStyle name="Normal 5 2" xfId="10"/>
    <cellStyle name="Normal 5 3" xfId="249"/>
    <cellStyle name="Normal 6" xfId="11"/>
    <cellStyle name="Normal 6 2" xfId="250"/>
    <cellStyle name="Normal 6 3" xfId="251"/>
    <cellStyle name="Normal 7" xfId="12"/>
    <cellStyle name="Normal 7 2" xfId="252"/>
    <cellStyle name="Normal 7 3" xfId="253"/>
    <cellStyle name="Normal 8" xfId="254"/>
    <cellStyle name="Normal 8 2" xfId="255"/>
    <cellStyle name="Normal 8 2 2" xfId="256"/>
    <cellStyle name="Normal 8 3" xfId="257"/>
    <cellStyle name="Normal 9" xfId="258"/>
    <cellStyle name="Normal 9 2" xfId="259"/>
    <cellStyle name="Normal 9 3" xfId="260"/>
    <cellStyle name="Percent 2" xfId="2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cked"/>
        <c:varyColors val="0"/>
        <c:ser>
          <c:idx val="0"/>
          <c:order val="0"/>
          <c:tx>
            <c:strRef>
              <c:f>'23'!$B$33</c:f>
              <c:strCache>
                <c:ptCount val="1"/>
                <c:pt idx="0">
                  <c:v>Халдварт өвчнөөр өвчлөгчид</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'23'!$A$34:$A$37</c:f>
              <c:numCache>
                <c:formatCode>General</c:formatCode>
                <c:ptCount val="4"/>
                <c:pt idx="0">
                  <c:v>2012</c:v>
                </c:pt>
                <c:pt idx="1">
                  <c:v>2013</c:v>
                </c:pt>
                <c:pt idx="2">
                  <c:v>2014</c:v>
                </c:pt>
                <c:pt idx="3">
                  <c:v>2015</c:v>
                </c:pt>
              </c:numCache>
            </c:numRef>
          </c:cat>
          <c:val>
            <c:numRef>
              <c:f>'23'!$B$34:$B$37</c:f>
              <c:numCache>
                <c:formatCode>General</c:formatCode>
                <c:ptCount val="4"/>
                <c:pt idx="0">
                  <c:v>1339</c:v>
                </c:pt>
                <c:pt idx="1">
                  <c:v>1807</c:v>
                </c:pt>
                <c:pt idx="2">
                  <c:v>1425</c:v>
                </c:pt>
                <c:pt idx="3">
                  <c:v>1850</c:v>
                </c:pt>
              </c:numCache>
            </c:numRef>
          </c:val>
          <c:smooth val="0"/>
        </c:ser>
        <c:dLbls>
          <c:showLegendKey val="0"/>
          <c:showVal val="1"/>
          <c:showCatName val="0"/>
          <c:showSerName val="0"/>
          <c:showPercent val="0"/>
          <c:showBubbleSize val="0"/>
        </c:dLbls>
        <c:marker val="1"/>
        <c:smooth val="0"/>
        <c:axId val="238017440"/>
        <c:axId val="238017832"/>
      </c:lineChart>
      <c:catAx>
        <c:axId val="238017440"/>
        <c:scaling>
          <c:orientation val="minMax"/>
        </c:scaling>
        <c:delete val="0"/>
        <c:axPos val="b"/>
        <c:numFmt formatCode="General" sourceLinked="1"/>
        <c:majorTickMark val="none"/>
        <c:minorTickMark val="none"/>
        <c:tickLblPos val="nextTo"/>
        <c:crossAx val="238017832"/>
        <c:crosses val="autoZero"/>
        <c:auto val="1"/>
        <c:lblAlgn val="ctr"/>
        <c:lblOffset val="100"/>
        <c:noMultiLvlLbl val="0"/>
      </c:catAx>
      <c:valAx>
        <c:axId val="238017832"/>
        <c:scaling>
          <c:orientation val="minMax"/>
        </c:scaling>
        <c:delete val="0"/>
        <c:axPos val="l"/>
        <c:majorGridlines/>
        <c:numFmt formatCode="General" sourceLinked="1"/>
        <c:majorTickMark val="none"/>
        <c:minorTickMark val="none"/>
        <c:tickLblPos val="nextTo"/>
        <c:crossAx val="238017440"/>
        <c:crosses val="autoZero"/>
        <c:crossBetween val="between"/>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400">
                <a:latin typeface="Arial" pitchFamily="34" charset="0"/>
                <a:cs typeface="Arial" pitchFamily="34" charset="0"/>
              </a:rPr>
              <a:t>Нас</a:t>
            </a:r>
            <a:r>
              <a:rPr lang="mn-MN" sz="1400" baseline="0">
                <a:latin typeface="Arial" pitchFamily="34" charset="0"/>
                <a:cs typeface="Arial" pitchFamily="34" charset="0"/>
              </a:rPr>
              <a:t> баралт, жил бүрийн эцсийн байдлаар</a:t>
            </a:r>
            <a:endParaRPr lang="en-US" sz="1400">
              <a:latin typeface="Arial" pitchFamily="34" charset="0"/>
              <a:cs typeface="Arial" pitchFamily="34" charset="0"/>
            </a:endParaRPr>
          </a:p>
        </c:rich>
      </c:tx>
      <c:layout/>
      <c:overlay val="0"/>
    </c:title>
    <c:autoTitleDeleted val="0"/>
    <c:plotArea>
      <c:layout>
        <c:manualLayout>
          <c:layoutTarget val="inner"/>
          <c:xMode val="edge"/>
          <c:yMode val="edge"/>
          <c:x val="2.605091770278271E-2"/>
          <c:y val="0.18603200641586468"/>
          <c:w val="0.94789816459443454"/>
          <c:h val="0.60539552347623216"/>
        </c:manualLayout>
      </c:layout>
      <c:barChart>
        <c:barDir val="col"/>
        <c:grouping val="clustered"/>
        <c:varyColors val="0"/>
        <c:ser>
          <c:idx val="0"/>
          <c:order val="0"/>
          <c:tx>
            <c:strRef>
              <c:f>'25'!$C$30</c:f>
              <c:strCache>
                <c:ptCount val="1"/>
                <c:pt idx="0">
                  <c:v>Нийт нас баралт</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'25'!$B$31:$B$35</c:f>
              <c:numCache>
                <c:formatCode>General</c:formatCode>
                <c:ptCount val="5"/>
                <c:pt idx="0">
                  <c:v>2011</c:v>
                </c:pt>
                <c:pt idx="1">
                  <c:v>2012</c:v>
                </c:pt>
                <c:pt idx="2">
                  <c:v>2013</c:v>
                </c:pt>
                <c:pt idx="3">
                  <c:v>2014</c:v>
                </c:pt>
                <c:pt idx="4">
                  <c:v>2015</c:v>
                </c:pt>
              </c:numCache>
            </c:numRef>
          </c:cat>
          <c:val>
            <c:numRef>
              <c:f>'25'!$C$31:$C$35</c:f>
              <c:numCache>
                <c:formatCode>General</c:formatCode>
                <c:ptCount val="5"/>
                <c:pt idx="0">
                  <c:v>885</c:v>
                </c:pt>
                <c:pt idx="1">
                  <c:v>836</c:v>
                </c:pt>
                <c:pt idx="2">
                  <c:v>826</c:v>
                </c:pt>
                <c:pt idx="3">
                  <c:v>846</c:v>
                </c:pt>
                <c:pt idx="4">
                  <c:v>786</c:v>
                </c:pt>
              </c:numCache>
            </c:numRef>
          </c:val>
        </c:ser>
        <c:ser>
          <c:idx val="1"/>
          <c:order val="1"/>
          <c:tx>
            <c:strRef>
              <c:f>'25'!$D$30</c:f>
              <c:strCache>
                <c:ptCount val="1"/>
                <c:pt idx="0">
                  <c:v>Хорт хавдрын нас баралт</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'25'!$B$31:$B$35</c:f>
              <c:numCache>
                <c:formatCode>General</c:formatCode>
                <c:ptCount val="5"/>
                <c:pt idx="0">
                  <c:v>2011</c:v>
                </c:pt>
                <c:pt idx="1">
                  <c:v>2012</c:v>
                </c:pt>
                <c:pt idx="2">
                  <c:v>2013</c:v>
                </c:pt>
                <c:pt idx="3">
                  <c:v>2014</c:v>
                </c:pt>
                <c:pt idx="4">
                  <c:v>2015</c:v>
                </c:pt>
              </c:numCache>
            </c:numRef>
          </c:cat>
          <c:val>
            <c:numRef>
              <c:f>'25'!$D$31:$D$35</c:f>
              <c:numCache>
                <c:formatCode>General</c:formatCode>
                <c:ptCount val="5"/>
                <c:pt idx="0">
                  <c:v>186</c:v>
                </c:pt>
                <c:pt idx="1">
                  <c:v>169</c:v>
                </c:pt>
                <c:pt idx="2">
                  <c:v>167</c:v>
                </c:pt>
                <c:pt idx="3">
                  <c:v>214</c:v>
                </c:pt>
                <c:pt idx="4">
                  <c:v>206</c:v>
                </c:pt>
              </c:numCache>
            </c:numRef>
          </c:val>
        </c:ser>
        <c:ser>
          <c:idx val="2"/>
          <c:order val="2"/>
          <c:tx>
            <c:strRef>
              <c:f>'25'!$E$30</c:f>
              <c:strCache>
                <c:ptCount val="1"/>
                <c:pt idx="0">
                  <c:v>Осол гэмтлийн нас баралт</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'25'!$B$31:$B$35</c:f>
              <c:numCache>
                <c:formatCode>General</c:formatCode>
                <c:ptCount val="5"/>
                <c:pt idx="0">
                  <c:v>2011</c:v>
                </c:pt>
                <c:pt idx="1">
                  <c:v>2012</c:v>
                </c:pt>
                <c:pt idx="2">
                  <c:v>2013</c:v>
                </c:pt>
                <c:pt idx="3">
                  <c:v>2014</c:v>
                </c:pt>
                <c:pt idx="4">
                  <c:v>2015</c:v>
                </c:pt>
              </c:numCache>
            </c:numRef>
          </c:cat>
          <c:val>
            <c:numRef>
              <c:f>'25'!$E$31:$E$35</c:f>
              <c:numCache>
                <c:formatCode>General</c:formatCode>
                <c:ptCount val="5"/>
                <c:pt idx="0">
                  <c:v>122</c:v>
                </c:pt>
                <c:pt idx="1">
                  <c:v>125</c:v>
                </c:pt>
                <c:pt idx="2">
                  <c:v>117</c:v>
                </c:pt>
                <c:pt idx="3">
                  <c:v>114</c:v>
                </c:pt>
                <c:pt idx="4">
                  <c:v>95</c:v>
                </c:pt>
              </c:numCache>
            </c:numRef>
          </c:val>
        </c:ser>
        <c:dLbls>
          <c:showLegendKey val="0"/>
          <c:showVal val="1"/>
          <c:showCatName val="0"/>
          <c:showSerName val="0"/>
          <c:showPercent val="0"/>
          <c:showBubbleSize val="0"/>
        </c:dLbls>
        <c:gapWidth val="150"/>
        <c:overlap val="-25"/>
        <c:axId val="190881456"/>
        <c:axId val="190881064"/>
      </c:barChart>
      <c:catAx>
        <c:axId val="190881456"/>
        <c:scaling>
          <c:orientation val="minMax"/>
        </c:scaling>
        <c:delete val="0"/>
        <c:axPos val="b"/>
        <c:numFmt formatCode="General" sourceLinked="1"/>
        <c:majorTickMark val="none"/>
        <c:minorTickMark val="none"/>
        <c:tickLblPos val="nextTo"/>
        <c:crossAx val="190881064"/>
        <c:crosses val="autoZero"/>
        <c:auto val="1"/>
        <c:lblAlgn val="ctr"/>
        <c:lblOffset val="100"/>
        <c:noMultiLvlLbl val="0"/>
      </c:catAx>
      <c:valAx>
        <c:axId val="190881064"/>
        <c:scaling>
          <c:orientation val="minMax"/>
        </c:scaling>
        <c:delete val="1"/>
        <c:axPos val="l"/>
        <c:numFmt formatCode="General" sourceLinked="1"/>
        <c:majorTickMark val="out"/>
        <c:minorTickMark val="none"/>
        <c:tickLblPos val="nextTo"/>
        <c:crossAx val="190881456"/>
        <c:crosses val="autoZero"/>
        <c:crossBetween val="between"/>
      </c:valAx>
    </c:plotArea>
    <c:legend>
      <c:legendPos val="t"/>
      <c:layout>
        <c:manualLayout>
          <c:xMode val="edge"/>
          <c:yMode val="edge"/>
          <c:x val="5.0000046619394597E-2"/>
          <c:y val="0.88935185185185184"/>
          <c:w val="0.89999990676121078"/>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mn-MN" sz="1800" b="1" i="0" baseline="0">
                <a:effectLst/>
              </a:rPr>
              <a:t>Гэмт хэрэг үйлдэгдсэн байдлаар </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a:p>
        </c:rich>
      </c:tx>
      <c:layout/>
      <c:overlay val="0"/>
    </c:title>
    <c:autoTitleDeleted val="0"/>
    <c:plotArea>
      <c:layout>
        <c:manualLayout>
          <c:layoutTarget val="inner"/>
          <c:xMode val="edge"/>
          <c:yMode val="edge"/>
          <c:x val="2.4202420242024202E-2"/>
          <c:y val="0.23650452819618381"/>
          <c:w val="0.95159515951595164"/>
          <c:h val="0.48648599457619712"/>
        </c:manualLayout>
      </c:layout>
      <c:barChart>
        <c:barDir val="col"/>
        <c:grouping val="clustered"/>
        <c:varyColors val="0"/>
        <c:ser>
          <c:idx val="0"/>
          <c:order val="0"/>
          <c:tx>
            <c:strRef>
              <c:f>'27'!$B$29</c:f>
              <c:strCache>
                <c:ptCount val="1"/>
                <c:pt idx="0">
                  <c:v>Согтуугаар үйлдсэн</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'27'!$A$30:$A$34</c:f>
              <c:numCache>
                <c:formatCode>General</c:formatCode>
                <c:ptCount val="5"/>
                <c:pt idx="0">
                  <c:v>2011</c:v>
                </c:pt>
                <c:pt idx="1">
                  <c:v>2012</c:v>
                </c:pt>
                <c:pt idx="2">
                  <c:v>2013</c:v>
                </c:pt>
                <c:pt idx="3">
                  <c:v>2014</c:v>
                </c:pt>
                <c:pt idx="4">
                  <c:v>2015</c:v>
                </c:pt>
              </c:numCache>
            </c:numRef>
          </c:cat>
          <c:val>
            <c:numRef>
              <c:f>'27'!$B$30:$B$34</c:f>
              <c:numCache>
                <c:formatCode>General</c:formatCode>
                <c:ptCount val="5"/>
                <c:pt idx="0">
                  <c:v>171</c:v>
                </c:pt>
                <c:pt idx="1">
                  <c:v>184</c:v>
                </c:pt>
                <c:pt idx="2">
                  <c:v>226</c:v>
                </c:pt>
                <c:pt idx="3">
                  <c:v>260</c:v>
                </c:pt>
                <c:pt idx="4">
                  <c:v>235</c:v>
                </c:pt>
              </c:numCache>
            </c:numRef>
          </c:val>
        </c:ser>
        <c:ser>
          <c:idx val="1"/>
          <c:order val="1"/>
          <c:tx>
            <c:strRef>
              <c:f>'27'!$C$29</c:f>
              <c:strCache>
                <c:ptCount val="1"/>
                <c:pt idx="0">
                  <c:v>Бүлэглэн үйлдсэн</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'27'!$A$30:$A$34</c:f>
              <c:numCache>
                <c:formatCode>General</c:formatCode>
                <c:ptCount val="5"/>
                <c:pt idx="0">
                  <c:v>2011</c:v>
                </c:pt>
                <c:pt idx="1">
                  <c:v>2012</c:v>
                </c:pt>
                <c:pt idx="2">
                  <c:v>2013</c:v>
                </c:pt>
                <c:pt idx="3">
                  <c:v>2014</c:v>
                </c:pt>
                <c:pt idx="4">
                  <c:v>2015</c:v>
                </c:pt>
              </c:numCache>
            </c:numRef>
          </c:cat>
          <c:val>
            <c:numRef>
              <c:f>'27'!$C$30:$C$34</c:f>
              <c:numCache>
                <c:formatCode>General</c:formatCode>
                <c:ptCount val="5"/>
                <c:pt idx="0">
                  <c:v>105</c:v>
                </c:pt>
                <c:pt idx="1">
                  <c:v>54</c:v>
                </c:pt>
                <c:pt idx="2">
                  <c:v>73</c:v>
                </c:pt>
                <c:pt idx="3">
                  <c:v>75</c:v>
                </c:pt>
                <c:pt idx="4">
                  <c:v>96</c:v>
                </c:pt>
              </c:numCache>
            </c:numRef>
          </c:val>
        </c:ser>
        <c:ser>
          <c:idx val="2"/>
          <c:order val="2"/>
          <c:tx>
            <c:strRef>
              <c:f>'27'!$D$29</c:f>
              <c:strCache>
                <c:ptCount val="1"/>
                <c:pt idx="0">
                  <c:v>Насанд хүрээгүй хүмүүсийн үйлдсэн хэрэг</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'27'!$A$30:$A$34</c:f>
              <c:numCache>
                <c:formatCode>General</c:formatCode>
                <c:ptCount val="5"/>
                <c:pt idx="0">
                  <c:v>2011</c:v>
                </c:pt>
                <c:pt idx="1">
                  <c:v>2012</c:v>
                </c:pt>
                <c:pt idx="2">
                  <c:v>2013</c:v>
                </c:pt>
                <c:pt idx="3">
                  <c:v>2014</c:v>
                </c:pt>
                <c:pt idx="4">
                  <c:v>2015</c:v>
                </c:pt>
              </c:numCache>
            </c:numRef>
          </c:cat>
          <c:val>
            <c:numRef>
              <c:f>'27'!$D$30:$D$34</c:f>
              <c:numCache>
                <c:formatCode>General</c:formatCode>
                <c:ptCount val="5"/>
                <c:pt idx="0">
                  <c:v>36</c:v>
                </c:pt>
                <c:pt idx="1">
                  <c:v>30</c:v>
                </c:pt>
                <c:pt idx="2">
                  <c:v>32</c:v>
                </c:pt>
                <c:pt idx="3">
                  <c:v>54</c:v>
                </c:pt>
                <c:pt idx="4">
                  <c:v>31</c:v>
                </c:pt>
              </c:numCache>
            </c:numRef>
          </c:val>
        </c:ser>
        <c:dLbls>
          <c:showLegendKey val="0"/>
          <c:showVal val="1"/>
          <c:showCatName val="0"/>
          <c:showSerName val="0"/>
          <c:showPercent val="0"/>
          <c:showBubbleSize val="0"/>
        </c:dLbls>
        <c:gapWidth val="150"/>
        <c:overlap val="-25"/>
        <c:axId val="192210088"/>
        <c:axId val="193671104"/>
      </c:barChart>
      <c:catAx>
        <c:axId val="192210088"/>
        <c:scaling>
          <c:orientation val="minMax"/>
        </c:scaling>
        <c:delete val="0"/>
        <c:axPos val="b"/>
        <c:numFmt formatCode="General" sourceLinked="1"/>
        <c:majorTickMark val="none"/>
        <c:minorTickMark val="none"/>
        <c:tickLblPos val="nextTo"/>
        <c:crossAx val="193671104"/>
        <c:crosses val="autoZero"/>
        <c:auto val="1"/>
        <c:lblAlgn val="ctr"/>
        <c:lblOffset val="100"/>
        <c:noMultiLvlLbl val="0"/>
      </c:catAx>
      <c:valAx>
        <c:axId val="193671104"/>
        <c:scaling>
          <c:orientation val="minMax"/>
        </c:scaling>
        <c:delete val="1"/>
        <c:axPos val="l"/>
        <c:numFmt formatCode="General" sourceLinked="1"/>
        <c:majorTickMark val="out"/>
        <c:minorTickMark val="none"/>
        <c:tickLblPos val="nextTo"/>
        <c:crossAx val="192210088"/>
        <c:crosses val="autoZero"/>
        <c:crossBetween val="between"/>
      </c:valAx>
    </c:plotArea>
    <c:legend>
      <c:legendPos val="b"/>
      <c:layout>
        <c:manualLayout>
          <c:xMode val="edge"/>
          <c:yMode val="edge"/>
          <c:x val="2.6583989501312327E-2"/>
          <c:y val="0.72801509186351709"/>
          <c:w val="0.94405424321959752"/>
          <c:h val="0.2442071303587051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152400</xdr:rowOff>
    </xdr:from>
    <xdr:to>
      <xdr:col>9</xdr:col>
      <xdr:colOff>552450</xdr:colOff>
      <xdr:row>64</xdr:row>
      <xdr:rowOff>133350</xdr:rowOff>
    </xdr:to>
    <xdr:sp macro="" textlink="">
      <xdr:nvSpPr>
        <xdr:cNvPr id="2" name="AutoShape 1"/>
        <xdr:cNvSpPr>
          <a:spLocks noChangeArrowheads="1"/>
        </xdr:cNvSpPr>
      </xdr:nvSpPr>
      <xdr:spPr bwMode="auto">
        <a:xfrm>
          <a:off x="352425" y="152400"/>
          <a:ext cx="5686425" cy="10344150"/>
        </a:xfrm>
        <a:prstGeom prst="foldedCorner">
          <a:avLst>
            <a:gd name="adj" fmla="val 12500"/>
          </a:avLst>
        </a:prstGeom>
        <a:solidFill>
          <a:srgbClr val="FFFFFF"/>
        </a:solidFill>
        <a:ln w="25400">
          <a:solidFill>
            <a:srgbClr val="000000"/>
          </a:solidFill>
          <a:round/>
          <a:headEnd/>
          <a:tailEnd/>
        </a:ln>
      </xdr:spPr>
    </xdr:sp>
    <xdr:clientData/>
  </xdr:twoCellAnchor>
  <xdr:twoCellAnchor>
    <xdr:from>
      <xdr:col>2</xdr:col>
      <xdr:colOff>304800</xdr:colOff>
      <xdr:row>5</xdr:row>
      <xdr:rowOff>95250</xdr:rowOff>
    </xdr:from>
    <xdr:to>
      <xdr:col>7</xdr:col>
      <xdr:colOff>342900</xdr:colOff>
      <xdr:row>10</xdr:row>
      <xdr:rowOff>28575</xdr:rowOff>
    </xdr:to>
    <xdr:sp macro="" textlink="">
      <xdr:nvSpPr>
        <xdr:cNvPr id="3" name="WordArt 2"/>
        <xdr:cNvSpPr>
          <a:spLocks noChangeArrowheads="1" noChangeShapeType="1" noTextEdit="1"/>
        </xdr:cNvSpPr>
      </xdr:nvSpPr>
      <xdr:spPr bwMode="auto">
        <a:xfrm>
          <a:off x="1524000" y="904875"/>
          <a:ext cx="3086100" cy="74295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ÇÀÑÀÃ ÄÀÐÃÛÍ ÄÝÐÃÝÄÝÕ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ÑÒÀÒÈÑÒÈÊÈÉÍ ÕÝËÒÝÑ</a:t>
          </a:r>
        </a:p>
      </xdr:txBody>
    </xdr:sp>
    <xdr:clientData/>
  </xdr:twoCellAnchor>
  <xdr:twoCellAnchor>
    <xdr:from>
      <xdr:col>3</xdr:col>
      <xdr:colOff>247650</xdr:colOff>
      <xdr:row>62</xdr:row>
      <xdr:rowOff>57150</xdr:rowOff>
    </xdr:from>
    <xdr:to>
      <xdr:col>5</xdr:col>
      <xdr:colOff>247650</xdr:colOff>
      <xdr:row>63</xdr:row>
      <xdr:rowOff>66675</xdr:rowOff>
    </xdr:to>
    <xdr:sp macro="" textlink="">
      <xdr:nvSpPr>
        <xdr:cNvPr id="4" name="WordArt 3"/>
        <xdr:cNvSpPr>
          <a:spLocks noChangeArrowheads="1" noChangeShapeType="1" noTextEdit="1"/>
        </xdr:cNvSpPr>
      </xdr:nvSpPr>
      <xdr:spPr bwMode="auto">
        <a:xfrm>
          <a:off x="2076450" y="10096500"/>
          <a:ext cx="1219200" cy="171450"/>
        </a:xfrm>
        <a:prstGeom prst="rect">
          <a:avLst/>
        </a:prstGeom>
      </xdr:spPr>
      <xdr:txBody>
        <a:bodyPr wrap="none" fromWordArt="1">
          <a:prstTxWarp prst="textPlain">
            <a:avLst>
              <a:gd name="adj" fmla="val 50000"/>
            </a:avLst>
          </a:prstTxWarp>
        </a:bodyPr>
        <a:lstStyle/>
        <a:p>
          <a:pPr algn="ctr" rtl="0"/>
          <a:r>
            <a:rPr lang="en-US" sz="1200" b="1" i="0" kern="10" spc="0">
              <a:ln w="9525">
                <a:noFill/>
                <a:round/>
                <a:headEnd/>
                <a:tailEnd/>
              </a:ln>
              <a:solidFill>
                <a:srgbClr val="336699"/>
              </a:solidFill>
              <a:effectLst>
                <a:outerShdw dist="45791" dir="2021404" algn="ctr" rotWithShape="0">
                  <a:srgbClr val="B2B2B2">
                    <a:alpha val="80000"/>
                  </a:srgbClr>
                </a:outerShdw>
              </a:effectLst>
              <a:latin typeface="Arial Mon"/>
            </a:rPr>
            <a:t>ÌªÐªÍ 2014 ÎÍ</a:t>
          </a:r>
        </a:p>
      </xdr:txBody>
    </xdr:sp>
    <xdr:clientData/>
  </xdr:twoCellAnchor>
  <xdr:twoCellAnchor>
    <xdr:from>
      <xdr:col>2</xdr:col>
      <xdr:colOff>57150</xdr:colOff>
      <xdr:row>33</xdr:row>
      <xdr:rowOff>123825</xdr:rowOff>
    </xdr:from>
    <xdr:to>
      <xdr:col>8</xdr:col>
      <xdr:colOff>314325</xdr:colOff>
      <xdr:row>40</xdr:row>
      <xdr:rowOff>57150</xdr:rowOff>
    </xdr:to>
    <xdr:sp macro="" textlink="">
      <xdr:nvSpPr>
        <xdr:cNvPr id="5" name="WordArt 4"/>
        <xdr:cNvSpPr>
          <a:spLocks noChangeArrowheads="1" noChangeShapeType="1" noTextEdit="1"/>
        </xdr:cNvSpPr>
      </xdr:nvSpPr>
      <xdr:spPr bwMode="auto">
        <a:xfrm>
          <a:off x="1276350" y="5467350"/>
          <a:ext cx="3914775" cy="106680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ÍÈÉÃÝÌ ÝÄÈÉÍ ÇÀÑÃÈÉÍ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2015</a:t>
          </a:r>
          <a:r>
            <a:rPr lang="en-US" sz="1800" b="1" i="0" kern="10" spc="0" baseline="0">
              <a:ln w="9525">
                <a:noFill/>
                <a:round/>
                <a:headEnd/>
                <a:tailEnd/>
              </a:ln>
              <a:solidFill>
                <a:srgbClr val="336699"/>
              </a:solidFill>
              <a:effectLst>
                <a:outerShdw dist="45791" dir="2021404" algn="ctr" rotWithShape="0">
                  <a:srgbClr val="B2B2B2">
                    <a:alpha val="80000"/>
                  </a:srgbClr>
                </a:outerShdw>
              </a:effectLst>
              <a:latin typeface="Arial Mon"/>
            </a:rPr>
            <a:t> </a:t>
          </a:r>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ÎÍÛ 12 </a:t>
          </a:r>
          <a:r>
            <a:rPr lang="mn-MN" sz="1800" b="1" i="0" kern="10" spc="0">
              <a:ln w="9525">
                <a:noFill/>
                <a:round/>
                <a:headEnd/>
                <a:tailEnd/>
              </a:ln>
              <a:solidFill>
                <a:srgbClr val="336699"/>
              </a:solidFill>
              <a:effectLst>
                <a:outerShdw dist="45791" dir="2021404" algn="ctr" rotWithShape="0">
                  <a:srgbClr val="B2B2B2">
                    <a:alpha val="80000"/>
                  </a:srgbClr>
                </a:outerShdw>
              </a:effectLst>
              <a:latin typeface="Arial Mon"/>
            </a:rPr>
            <a:t>САРЫН</a:t>
          </a:r>
          <a:r>
            <a:rPr lang="mn-MN" sz="1800" b="1" i="0" kern="10" spc="0" baseline="0">
              <a:ln w="9525">
                <a:noFill/>
                <a:round/>
                <a:headEnd/>
                <a:tailEnd/>
              </a:ln>
              <a:solidFill>
                <a:srgbClr val="336699"/>
              </a:solidFill>
              <a:effectLst>
                <a:outerShdw dist="45791" dir="2021404" algn="ctr" rotWithShape="0">
                  <a:srgbClr val="B2B2B2">
                    <a:alpha val="80000"/>
                  </a:srgbClr>
                </a:outerShdw>
              </a:effectLst>
              <a:latin typeface="Arial Mon"/>
            </a:rPr>
            <a:t> ТАНИЛЦУУЛГА</a:t>
          </a:r>
          <a:endPar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endParaRPr>
        </a:p>
      </xdr:txBody>
    </xdr:sp>
    <xdr:clientData/>
  </xdr:twoCellAnchor>
  <xdr:twoCellAnchor editAs="oneCell">
    <xdr:from>
      <xdr:col>2</xdr:col>
      <xdr:colOff>317008</xdr:colOff>
      <xdr:row>12</xdr:row>
      <xdr:rowOff>28575</xdr:rowOff>
    </xdr:from>
    <xdr:to>
      <xdr:col>7</xdr:col>
      <xdr:colOff>304800</xdr:colOff>
      <xdr:row>30</xdr:row>
      <xdr:rowOff>156861</xdr:rowOff>
    </xdr:to>
    <xdr:pic>
      <xdr:nvPicPr>
        <xdr:cNvPr id="6" name="Picture 5"/>
        <xdr:cNvPicPr>
          <a:picLocks noChangeAspect="1" noChangeArrowheads="1"/>
        </xdr:cNvPicPr>
      </xdr:nvPicPr>
      <xdr:blipFill>
        <a:blip xmlns:r="http://schemas.openxmlformats.org/officeDocument/2006/relationships" r:embed="rId1"/>
        <a:stretch>
          <a:fillRect/>
        </a:stretch>
      </xdr:blipFill>
      <xdr:spPr bwMode="auto">
        <a:xfrm>
          <a:off x="1536208" y="1971675"/>
          <a:ext cx="3035792" cy="304293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14</xdr:col>
      <xdr:colOff>73475</xdr:colOff>
      <xdr:row>27</xdr:row>
      <xdr:rowOff>35336</xdr:rowOff>
    </xdr:to>
    <xdr:pic>
      <xdr:nvPicPr>
        <xdr:cNvPr id="5" name="Picture 4"/>
        <xdr:cNvPicPr>
          <a:picLocks noChangeAspect="1"/>
        </xdr:cNvPicPr>
      </xdr:nvPicPr>
      <xdr:blipFill>
        <a:blip xmlns:r="http://schemas.openxmlformats.org/officeDocument/2006/relationships" r:embed="rId1"/>
        <a:stretch>
          <a:fillRect/>
        </a:stretch>
      </xdr:blipFill>
      <xdr:spPr>
        <a:xfrm>
          <a:off x="6067425" y="1152525"/>
          <a:ext cx="3731075" cy="3273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40</xdr:row>
      <xdr:rowOff>161925</xdr:rowOff>
    </xdr:from>
    <xdr:to>
      <xdr:col>8</xdr:col>
      <xdr:colOff>104775</xdr:colOff>
      <xdr:row>51</xdr:row>
      <xdr:rowOff>47625</xdr:rowOff>
    </xdr:to>
    <xdr:sp macro="" textlink="">
      <xdr:nvSpPr>
        <xdr:cNvPr id="2" name="Text Box 3"/>
        <xdr:cNvSpPr txBox="1">
          <a:spLocks noChangeArrowheads="1"/>
        </xdr:cNvSpPr>
      </xdr:nvSpPr>
      <xdr:spPr bwMode="auto">
        <a:xfrm>
          <a:off x="190500" y="7781925"/>
          <a:ext cx="4791075" cy="1981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r>
            <a:rPr lang="en-US" sz="1100">
              <a:effectLst/>
              <a:latin typeface="Arial" pitchFamily="34" charset="0"/>
              <a:ea typeface="+mn-ea"/>
              <a:cs typeface="Arial" pitchFamily="34" charset="0"/>
            </a:rPr>
            <a:t>Àéìãèéí  õýìæýýíä ýõíèé  </a:t>
          </a:r>
          <a:r>
            <a:rPr lang="mn-MN" sz="1100">
              <a:effectLst/>
              <a:latin typeface="Arial" pitchFamily="34" charset="0"/>
              <a:ea typeface="+mn-ea"/>
              <a:cs typeface="Arial" pitchFamily="34" charset="0"/>
            </a:rPr>
            <a:t>12 </a:t>
          </a:r>
          <a:r>
            <a:rPr lang="en-US" sz="1100">
              <a:effectLst/>
              <a:latin typeface="Arial" pitchFamily="34" charset="0"/>
              <a:ea typeface="+mn-ea"/>
              <a:cs typeface="Arial" pitchFamily="34" charset="0"/>
            </a:rPr>
            <a:t>ñàðûí áàéäëààð  </a:t>
          </a:r>
          <a:r>
            <a:rPr lang="mn-MN" sz="1100">
              <a:effectLst/>
              <a:latin typeface="Arial" pitchFamily="34" charset="0"/>
              <a:ea typeface="+mn-ea"/>
              <a:cs typeface="Arial" pitchFamily="34" charset="0"/>
            </a:rPr>
            <a:t>1850 </a:t>
          </a:r>
          <a:r>
            <a:rPr lang="en-US" sz="1100">
              <a:effectLst/>
              <a:latin typeface="Arial" pitchFamily="34" charset="0"/>
              <a:ea typeface="+mn-ea"/>
              <a:cs typeface="Arial" pitchFamily="34" charset="0"/>
            </a:rPr>
            <a:t>õàëäâàðò ºâ÷íèé òîõèîëäîë á¿ðòãýãäýæ 10000 õ¿í àìä </a:t>
          </a:r>
          <a:r>
            <a:rPr lang="mn-MN" sz="1100">
              <a:effectLst/>
              <a:latin typeface="Arial" pitchFamily="34" charset="0"/>
              <a:ea typeface="+mn-ea"/>
              <a:cs typeface="Arial" pitchFamily="34" charset="0"/>
            </a:rPr>
            <a:t>146,79 </a:t>
          </a:r>
          <a:r>
            <a:rPr lang="en-US" sz="1100">
              <a:effectLst/>
              <a:latin typeface="Arial" pitchFamily="34" charset="0"/>
              <a:ea typeface="+mn-ea"/>
              <a:cs typeface="Arial" pitchFamily="34" charset="0"/>
            </a:rPr>
            <a:t> íîãäîæ áàéíà. 201</a:t>
          </a:r>
          <a:r>
            <a:rPr lang="mn-MN" sz="1100">
              <a:effectLst/>
              <a:latin typeface="Arial" pitchFamily="34" charset="0"/>
              <a:ea typeface="+mn-ea"/>
              <a:cs typeface="Arial" pitchFamily="34" charset="0"/>
            </a:rPr>
            <a:t>4</a:t>
          </a:r>
          <a:r>
            <a:rPr lang="en-US" sz="1100">
              <a:effectLst/>
              <a:latin typeface="Arial" pitchFamily="34" charset="0"/>
              <a:ea typeface="+mn-ea"/>
              <a:cs typeface="Arial" pitchFamily="34" charset="0"/>
            </a:rPr>
            <a:t> îíû ìºí ¿åä  </a:t>
          </a:r>
          <a:r>
            <a:rPr lang="mn-MN" sz="1100">
              <a:effectLst/>
              <a:latin typeface="Arial" pitchFamily="34" charset="0"/>
              <a:ea typeface="+mn-ea"/>
              <a:cs typeface="Arial" pitchFamily="34" charset="0"/>
            </a:rPr>
            <a:t>1425</a:t>
          </a:r>
          <a:r>
            <a:rPr lang="en-US" sz="1100">
              <a:effectLst/>
              <a:latin typeface="Arial" pitchFamily="34" charset="0"/>
              <a:ea typeface="+mn-ea"/>
              <a:cs typeface="Arial" pitchFamily="34" charset="0"/>
            </a:rPr>
            <a:t> òîõèîëäîë, 10000 õ¿í àìä  </a:t>
          </a:r>
          <a:r>
            <a:rPr lang="mn-MN" sz="1100">
              <a:effectLst/>
              <a:latin typeface="Arial" pitchFamily="34" charset="0"/>
              <a:ea typeface="+mn-ea"/>
              <a:cs typeface="Arial" pitchFamily="34" charset="0"/>
            </a:rPr>
            <a:t>113,19  </a:t>
          </a:r>
          <a:r>
            <a:rPr lang="en-US" sz="1100">
              <a:effectLst/>
              <a:latin typeface="Arial" pitchFamily="34" charset="0"/>
              <a:ea typeface="+mn-ea"/>
              <a:cs typeface="Arial" pitchFamily="34" charset="0"/>
            </a:rPr>
            <a:t>íîîãäîæ áàéæýý.1</a:t>
          </a:r>
          <a:r>
            <a:rPr lang="mn-MN" sz="1100">
              <a:effectLst/>
              <a:latin typeface="Arial" pitchFamily="34" charset="0"/>
              <a:ea typeface="+mn-ea"/>
              <a:cs typeface="Arial" pitchFamily="34" charset="0"/>
            </a:rPr>
            <a:t>0</a:t>
          </a:r>
          <a:r>
            <a:rPr lang="en-US" sz="1100">
              <a:effectLst/>
              <a:latin typeface="Arial" pitchFamily="34" charset="0"/>
              <a:ea typeface="+mn-ea"/>
              <a:cs typeface="Arial" pitchFamily="34" charset="0"/>
            </a:rPr>
            <a:t>000 õ¿í àìä íîãäîõ õàëäâàðò ºâ÷íèé ãàðàëò  </a:t>
          </a:r>
          <a:r>
            <a:rPr lang="mn-MN" sz="1100">
              <a:effectLst/>
              <a:latin typeface="Arial" pitchFamily="34" charset="0"/>
              <a:ea typeface="+mn-ea"/>
              <a:cs typeface="Arial" pitchFamily="34" charset="0"/>
            </a:rPr>
            <a:t>Тариалан /206,8/, Тосонцэнгэл  /158,1/, </a:t>
          </a:r>
          <a:r>
            <a:rPr lang="en-US" sz="1100">
              <a:effectLst/>
              <a:latin typeface="Arial" pitchFamily="34" charset="0"/>
              <a:ea typeface="+mn-ea"/>
              <a:cs typeface="Arial" pitchFamily="34" charset="0"/>
            </a:rPr>
            <a:t>Öýöýðëýã / </a:t>
          </a:r>
          <a:r>
            <a:rPr lang="mn-MN" sz="1100">
              <a:effectLst/>
              <a:latin typeface="Arial" pitchFamily="34" charset="0"/>
              <a:ea typeface="+mn-ea"/>
              <a:cs typeface="Arial" pitchFamily="34" charset="0"/>
            </a:rPr>
            <a:t>126,7</a:t>
          </a:r>
          <a:r>
            <a:rPr lang="en-US" sz="1100">
              <a:effectLst/>
              <a:latin typeface="Arial" pitchFamily="34" charset="0"/>
              <a:ea typeface="+mn-ea"/>
              <a:cs typeface="Arial" pitchFamily="34" charset="0"/>
            </a:rPr>
            <a:t>/,  Ìºðºí / </a:t>
          </a:r>
          <a:r>
            <a:rPr lang="mn-MN" sz="1100">
              <a:effectLst/>
              <a:latin typeface="Arial" pitchFamily="34" charset="0"/>
              <a:ea typeface="+mn-ea"/>
              <a:cs typeface="Arial" pitchFamily="34" charset="0"/>
            </a:rPr>
            <a:t>321,4</a:t>
          </a:r>
          <a:r>
            <a:rPr lang="en-US" sz="1100">
              <a:effectLst/>
              <a:latin typeface="Arial" pitchFamily="34" charset="0"/>
              <a:ea typeface="+mn-ea"/>
              <a:cs typeface="Arial" pitchFamily="34" charset="0"/>
            </a:rPr>
            <a:t>/ ñóìäàä àéìãèéí äóíäæààñ ºíäºð áàéíà.  </a:t>
          </a:r>
        </a:p>
        <a:p>
          <a:r>
            <a:rPr lang="en-US" sz="1100">
              <a:effectLst/>
              <a:latin typeface="Arial" pitchFamily="34" charset="0"/>
              <a:ea typeface="+mn-ea"/>
              <a:cs typeface="Arial" pitchFamily="34" charset="0"/>
            </a:rPr>
            <a:t>Íèéò õàëäâàðò ºâ÷íººñ  âèð¿ñ ãåïàòèò  </a:t>
          </a:r>
          <a:r>
            <a:rPr lang="mn-MN" sz="1100">
              <a:effectLst/>
              <a:latin typeface="Arial" pitchFamily="34" charset="0"/>
              <a:ea typeface="+mn-ea"/>
              <a:cs typeface="Arial" pitchFamily="34" charset="0"/>
            </a:rPr>
            <a:t>1,8 </a:t>
          </a:r>
          <a:r>
            <a:rPr lang="en-US" sz="1100">
              <a:effectLst/>
              <a:latin typeface="Arial" pitchFamily="34" charset="0"/>
              <a:ea typeface="+mn-ea"/>
              <a:cs typeface="Arial" pitchFamily="34" charset="0"/>
            </a:rPr>
            <a:t> õóâü, ÁÇÕª  </a:t>
          </a:r>
          <a:r>
            <a:rPr lang="mn-MN" sz="1100">
              <a:effectLst/>
              <a:latin typeface="Arial" pitchFamily="34" charset="0"/>
              <a:ea typeface="+mn-ea"/>
              <a:cs typeface="Arial" pitchFamily="34" charset="0"/>
            </a:rPr>
            <a:t>66,5</a:t>
          </a:r>
          <a:r>
            <a:rPr lang="en-US" sz="1100">
              <a:effectLst/>
              <a:latin typeface="Arial" pitchFamily="34" charset="0"/>
              <a:ea typeface="+mn-ea"/>
              <a:cs typeface="Arial" pitchFamily="34" charset="0"/>
            </a:rPr>
            <a:t> õóâü , ñ¿ðüåý  </a:t>
          </a:r>
          <a:r>
            <a:rPr lang="mn-MN" sz="1100">
              <a:effectLst/>
              <a:latin typeface="Arial" pitchFamily="34" charset="0"/>
              <a:ea typeface="+mn-ea"/>
              <a:cs typeface="Arial" pitchFamily="34" charset="0"/>
            </a:rPr>
            <a:t>6,2 </a:t>
          </a:r>
          <a:r>
            <a:rPr lang="en-US" sz="1100">
              <a:effectLst/>
              <a:latin typeface="Arial" pitchFamily="34" charset="0"/>
              <a:ea typeface="+mn-ea"/>
              <a:cs typeface="Arial" pitchFamily="34" charset="0"/>
            </a:rPr>
            <a:t>õóâü,  àìüñãàëûí çàìûí ºâ÷èí  </a:t>
          </a:r>
          <a:r>
            <a:rPr lang="mn-MN" sz="1100">
              <a:effectLst/>
              <a:latin typeface="Arial" pitchFamily="34" charset="0"/>
              <a:ea typeface="+mn-ea"/>
              <a:cs typeface="Arial" pitchFamily="34" charset="0"/>
            </a:rPr>
            <a:t>20,</a:t>
          </a:r>
          <a:r>
            <a:rPr lang="en-US" sz="1100">
              <a:effectLst/>
              <a:latin typeface="Arial" pitchFamily="34" charset="0"/>
              <a:ea typeface="+mn-ea"/>
              <a:cs typeface="Arial" pitchFamily="34" charset="0"/>
            </a:rPr>
            <a:t>7  õóâü ,  </a:t>
          </a:r>
          <a:r>
            <a:rPr lang="mn-MN" sz="1100">
              <a:effectLst/>
              <a:latin typeface="Arial" pitchFamily="34" charset="0"/>
              <a:ea typeface="+mn-ea"/>
              <a:cs typeface="Arial" pitchFamily="34" charset="0"/>
            </a:rPr>
            <a:t>зооноз болон амьтнаас хүнд халдварладаг өвчин  1,7 хувь,  </a:t>
          </a:r>
          <a:r>
            <a:rPr lang="en-US" sz="1100">
              <a:effectLst/>
              <a:latin typeface="Arial" pitchFamily="34" charset="0"/>
              <a:ea typeface="+mn-ea"/>
              <a:cs typeface="Arial" pitchFamily="34" charset="0"/>
            </a:rPr>
            <a:t>ãýäýñíèé õàëäâàðò ºâ÷èí  </a:t>
          </a:r>
          <a:r>
            <a:rPr lang="mn-MN" sz="1100">
              <a:effectLst/>
              <a:latin typeface="Arial" pitchFamily="34" charset="0"/>
              <a:ea typeface="+mn-ea"/>
              <a:cs typeface="Arial" pitchFamily="34" charset="0"/>
            </a:rPr>
            <a:t>2,</a:t>
          </a:r>
          <a:r>
            <a:rPr lang="en-US" sz="1100">
              <a:effectLst/>
              <a:latin typeface="Arial" pitchFamily="34" charset="0"/>
              <a:ea typeface="+mn-ea"/>
              <a:cs typeface="Arial" pitchFamily="34" charset="0"/>
            </a:rPr>
            <a:t>8</a:t>
          </a:r>
          <a:r>
            <a:rPr lang="iu-Latn-CA" sz="1100">
              <a:effectLst/>
              <a:latin typeface="Arial" pitchFamily="34" charset="0"/>
              <a:ea typeface="+mn-ea"/>
              <a:cs typeface="Arial" pitchFamily="34" charset="0"/>
            </a:rPr>
            <a:t>, арьс салстаар халдварладаг өвчин 0,</a:t>
          </a:r>
          <a:r>
            <a:rPr lang="mn-MN" sz="1100">
              <a:effectLst/>
              <a:latin typeface="Arial" pitchFamily="34" charset="0"/>
              <a:ea typeface="+mn-ea"/>
              <a:cs typeface="Arial" pitchFamily="34" charset="0"/>
            </a:rPr>
            <a:t>3</a:t>
          </a:r>
          <a:r>
            <a:rPr lang="en-US" sz="1100">
              <a:effectLst/>
              <a:latin typeface="Arial" pitchFamily="34" charset="0"/>
              <a:ea typeface="+mn-ea"/>
              <a:cs typeface="Arial" pitchFamily="34" charset="0"/>
            </a:rPr>
            <a:t>  õóâü  òóñ òóñ ýçýëæ áàéíà.</a:t>
          </a:r>
          <a:endParaRPr lang="mn-MN" sz="1200" b="0" i="0" u="none" strike="noStrike" baseline="0">
            <a:solidFill>
              <a:srgbClr val="000000"/>
            </a:solidFill>
            <a:latin typeface="Arial" pitchFamily="34" charset="0"/>
            <a:cs typeface="Arial" pitchFamily="34" charset="0"/>
          </a:endParaRPr>
        </a:p>
      </xdr:txBody>
    </xdr:sp>
    <xdr:clientData/>
  </xdr:twoCellAnchor>
  <xdr:twoCellAnchor>
    <xdr:from>
      <xdr:col>0</xdr:col>
      <xdr:colOff>190499</xdr:colOff>
      <xdr:row>28</xdr:row>
      <xdr:rowOff>185737</xdr:rowOff>
    </xdr:from>
    <xdr:to>
      <xdr:col>8</xdr:col>
      <xdr:colOff>114299</xdr:colOff>
      <xdr:row>40</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43</xdr:row>
      <xdr:rowOff>114300</xdr:rowOff>
    </xdr:from>
    <xdr:to>
      <xdr:col>8</xdr:col>
      <xdr:colOff>485775</xdr:colOff>
      <xdr:row>53</xdr:row>
      <xdr:rowOff>19050</xdr:rowOff>
    </xdr:to>
    <xdr:sp macro="" textlink="">
      <xdr:nvSpPr>
        <xdr:cNvPr id="2" name="Text Box 3"/>
        <xdr:cNvSpPr txBox="1">
          <a:spLocks noChangeArrowheads="1"/>
        </xdr:cNvSpPr>
      </xdr:nvSpPr>
      <xdr:spPr bwMode="auto">
        <a:xfrm>
          <a:off x="57150" y="8305800"/>
          <a:ext cx="5305425" cy="1809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r>
            <a:rPr lang="mn-MN" sz="1200">
              <a:effectLst/>
              <a:latin typeface="Arial" pitchFamily="34" charset="0"/>
              <a:ea typeface="+mn-ea"/>
              <a:cs typeface="Arial" pitchFamily="34" charset="0"/>
            </a:rPr>
            <a:t>Нас баралтын 2015 онд 786 тохиолдол бүртгэгдсэн нь өнгөрсөн оныхоос 60 тохиолдлоор буурсан байна. Нийт нас баралтын 19 хувь нь эмнэлэгт нас барсан, үүнээс 31.5 хувь нь хоног болоогүй нас баралт байна. Осол гэмтлийн нас баралт 95 бүртгэгдсэн бөгөөд энэ өнгөрсөн оны оныхоос 9, хорт хавдрын нас баралт 206 тохиолдол бүртгэгдсэн ба 2014 оны мөн үеэс 8 тохиолдлоор буурсан байна.</a:t>
          </a:r>
          <a:endParaRPr lang="en-US" sz="1200">
            <a:effectLst/>
            <a:latin typeface="Arial" pitchFamily="34" charset="0"/>
            <a:ea typeface="+mn-ea"/>
            <a:cs typeface="Arial" pitchFamily="34" charset="0"/>
          </a:endParaRPr>
        </a:p>
        <a:p>
          <a:pPr algn="l" rtl="0">
            <a:defRPr sz="1000"/>
          </a:pPr>
          <a:endParaRPr lang="mn-MN" sz="1200" b="0" i="0" u="none" strike="noStrike" baseline="0">
            <a:solidFill>
              <a:srgbClr val="000000"/>
            </a:solidFill>
            <a:latin typeface="Arial" pitchFamily="34" charset="0"/>
            <a:cs typeface="Arial" pitchFamily="34" charset="0"/>
          </a:endParaRPr>
        </a:p>
      </xdr:txBody>
    </xdr:sp>
    <xdr:clientData/>
  </xdr:twoCellAnchor>
  <xdr:twoCellAnchor>
    <xdr:from>
      <xdr:col>0</xdr:col>
      <xdr:colOff>152399</xdr:colOff>
      <xdr:row>28</xdr:row>
      <xdr:rowOff>52387</xdr:rowOff>
    </xdr:from>
    <xdr:to>
      <xdr:col>8</xdr:col>
      <xdr:colOff>9524</xdr:colOff>
      <xdr:row>42</xdr:row>
      <xdr:rowOff>128587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333375</xdr:colOff>
      <xdr:row>39</xdr:row>
      <xdr:rowOff>19050</xdr:rowOff>
    </xdr:from>
    <xdr:to>
      <xdr:col>6</xdr:col>
      <xdr:colOff>600075</xdr:colOff>
      <xdr:row>47</xdr:row>
      <xdr:rowOff>142875</xdr:rowOff>
    </xdr:to>
    <xdr:sp macro="" textlink="">
      <xdr:nvSpPr>
        <xdr:cNvPr id="2" name="Text Box 4"/>
        <xdr:cNvSpPr txBox="1">
          <a:spLocks noChangeArrowheads="1"/>
        </xdr:cNvSpPr>
      </xdr:nvSpPr>
      <xdr:spPr bwMode="auto">
        <a:xfrm>
          <a:off x="333375" y="7448550"/>
          <a:ext cx="39243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txBody>
        <a:bodyPr vertOverflow="clip" wrap="square" lIns="91440" tIns="45720" rIns="91440" bIns="45720" anchor="t" upright="1"/>
        <a:lstStyle/>
        <a:p>
          <a:pPr algn="l" rtl="0">
            <a:defRPr sz="1000"/>
          </a:pPr>
          <a:r>
            <a:rPr lang="mn-MN" sz="1100">
              <a:effectLst/>
              <a:latin typeface="Arial" pitchFamily="34" charset="0"/>
              <a:ea typeface="+mn-ea"/>
              <a:cs typeface="Arial" pitchFamily="34" charset="0"/>
            </a:rPr>
            <a:t>Нийт бүртгэгдсэн гэмт хэргийн хувьд согтуугаар үйлдсэн гэмт хэргийн тохиолдол 235, бүлэглэн үйлдсэн гэмт хэргийн тохиолдол 96, насанд хүрээгүй хүмүүсийн үйлдсэн гэмт хэрэг 31 бүртгэгдсэн байна. Өмнөх оны мөн үеийнхтэй харьцуулахад бүлэглэн үйлдсэн гэмт хэргийн тоо 21 буюу 28%-аар өсч, согтуугаар үйлдсэн гэмт хэргийн тоо 25 буюу 9.6%, насанд хүрээгүй хүмүүсийн үйлдсэн гэмт хэргийн тоо 23 буюу 42.6%-аар тус тус буурсан үзүүлэлттэй байна.</a:t>
          </a:r>
          <a:endParaRPr lang="mn-MN" sz="1100" b="0" i="0"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26</xdr:row>
      <xdr:rowOff>23812</xdr:rowOff>
    </xdr:from>
    <xdr:to>
      <xdr:col>6</xdr:col>
      <xdr:colOff>285750</xdr:colOff>
      <xdr:row>37</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O27" sqref="O27"/>
    </sheetView>
  </sheetViews>
  <sheetFormatPr defaultRowHeight="12.75" x14ac:dyDescent="0.2"/>
  <cols>
    <col min="1" max="16384" width="9.140625" style="1"/>
  </cols>
  <sheetData/>
  <pageMargins left="0.94488188976377963" right="0" top="0.51181102362204722" bottom="0.15748031496062992" header="0.51181102362204722" footer="0.15748031496062992"/>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selection sqref="A1:R1"/>
    </sheetView>
  </sheetViews>
  <sheetFormatPr defaultRowHeight="15" x14ac:dyDescent="0.2"/>
  <cols>
    <col min="1" max="1" width="25.42578125" style="46" customWidth="1"/>
    <col min="2" max="5" width="10.7109375" style="46" customWidth="1"/>
    <col min="6" max="16384" width="9.140625" style="46"/>
  </cols>
  <sheetData>
    <row r="1" spans="1:20" ht="28.5" customHeight="1" x14ac:dyDescent="0.2">
      <c r="A1" s="99" t="s">
        <v>143</v>
      </c>
      <c r="B1" s="99"/>
      <c r="C1" s="99"/>
      <c r="D1" s="99"/>
      <c r="E1" s="99"/>
      <c r="F1" s="99"/>
      <c r="G1" s="99"/>
      <c r="H1" s="99"/>
      <c r="I1" s="99"/>
      <c r="J1" s="99"/>
      <c r="K1" s="99"/>
      <c r="L1" s="99"/>
      <c r="M1" s="99"/>
      <c r="N1" s="99"/>
      <c r="O1" s="99"/>
      <c r="P1" s="99"/>
      <c r="Q1" s="99"/>
      <c r="R1" s="99"/>
    </row>
    <row r="2" spans="1:20" ht="15" customHeight="1" x14ac:dyDescent="0.2">
      <c r="A2" s="101" t="s">
        <v>125</v>
      </c>
      <c r="B2" s="103" t="s">
        <v>142</v>
      </c>
      <c r="C2" s="104"/>
      <c r="D2" s="103" t="s">
        <v>141</v>
      </c>
      <c r="E2" s="104"/>
      <c r="F2" s="100" t="s">
        <v>98</v>
      </c>
      <c r="G2" s="100"/>
      <c r="H2" s="100"/>
      <c r="I2" s="100"/>
      <c r="J2" s="100"/>
      <c r="K2" s="100"/>
      <c r="L2" s="100"/>
      <c r="M2" s="100"/>
      <c r="N2" s="100"/>
      <c r="O2" s="100"/>
      <c r="P2" s="100"/>
      <c r="Q2" s="100"/>
      <c r="R2" s="100"/>
    </row>
    <row r="3" spans="1:20" ht="38.25" x14ac:dyDescent="0.2">
      <c r="A3" s="102"/>
      <c r="B3" s="63">
        <v>2014</v>
      </c>
      <c r="C3" s="64">
        <v>2015</v>
      </c>
      <c r="D3" s="63">
        <v>2014</v>
      </c>
      <c r="E3" s="63">
        <v>2015</v>
      </c>
      <c r="F3" s="61" t="s">
        <v>140</v>
      </c>
      <c r="G3" s="61" t="s">
        <v>139</v>
      </c>
      <c r="H3" s="61" t="s">
        <v>138</v>
      </c>
      <c r="I3" s="61" t="s">
        <v>137</v>
      </c>
      <c r="J3" s="61" t="s">
        <v>136</v>
      </c>
      <c r="K3" s="61" t="s">
        <v>135</v>
      </c>
      <c r="L3" s="61" t="s">
        <v>134</v>
      </c>
      <c r="M3" s="62" t="s">
        <v>133</v>
      </c>
      <c r="N3" s="61" t="s">
        <v>132</v>
      </c>
      <c r="O3" s="61" t="s">
        <v>131</v>
      </c>
      <c r="P3" s="62" t="s">
        <v>130</v>
      </c>
      <c r="Q3" s="61" t="s">
        <v>129</v>
      </c>
      <c r="R3" s="60" t="s">
        <v>128</v>
      </c>
      <c r="S3" s="59"/>
      <c r="T3" s="59"/>
    </row>
    <row r="4" spans="1:20" x14ac:dyDescent="0.2">
      <c r="A4" s="58" t="s">
        <v>124</v>
      </c>
      <c r="B4" s="57">
        <v>97772.1</v>
      </c>
      <c r="C4" s="57">
        <v>116104.50000000001</v>
      </c>
      <c r="D4" s="57">
        <v>61837.8</v>
      </c>
      <c r="E4" s="57">
        <v>1575213.3</v>
      </c>
      <c r="F4" s="57">
        <v>58052.4</v>
      </c>
      <c r="G4" s="57">
        <v>64479.3</v>
      </c>
      <c r="H4" s="57">
        <v>5282.0999999999995</v>
      </c>
      <c r="I4" s="57">
        <v>349422.39999999997</v>
      </c>
      <c r="J4" s="57">
        <v>71180.400000000009</v>
      </c>
      <c r="K4" s="57">
        <v>12391.400000000001</v>
      </c>
      <c r="L4" s="57">
        <v>8295.2000000000007</v>
      </c>
      <c r="M4" s="57">
        <v>16213.900000000001</v>
      </c>
      <c r="N4" s="57">
        <v>193847.2</v>
      </c>
      <c r="O4" s="57">
        <v>6612.9000000000005</v>
      </c>
      <c r="P4" s="57">
        <v>45179.5</v>
      </c>
      <c r="Q4" s="57">
        <v>716447</v>
      </c>
      <c r="R4" s="57">
        <v>27809.5</v>
      </c>
    </row>
    <row r="5" spans="1:20" x14ac:dyDescent="0.2">
      <c r="A5" s="50" t="s">
        <v>123</v>
      </c>
      <c r="B5" s="56">
        <v>3123</v>
      </c>
      <c r="C5" s="56">
        <v>10250</v>
      </c>
      <c r="D5" s="56">
        <v>2317.9</v>
      </c>
      <c r="E5" s="56">
        <v>31459.5</v>
      </c>
      <c r="F5" s="56">
        <v>7971.5</v>
      </c>
      <c r="G5" s="56"/>
      <c r="H5" s="56">
        <v>80.8</v>
      </c>
      <c r="I5" s="56"/>
      <c r="J5" s="56">
        <v>7566.1</v>
      </c>
      <c r="K5" s="56">
        <v>36</v>
      </c>
      <c r="L5" s="56"/>
      <c r="M5" s="56">
        <v>493.1</v>
      </c>
      <c r="N5" s="56">
        <v>3343.3</v>
      </c>
      <c r="O5" s="56">
        <v>20.7</v>
      </c>
      <c r="P5" s="56">
        <v>305.7</v>
      </c>
      <c r="Q5" s="56">
        <v>11492.3</v>
      </c>
      <c r="R5" s="56">
        <v>150</v>
      </c>
    </row>
    <row r="6" spans="1:20" x14ac:dyDescent="0.2">
      <c r="A6" s="50" t="s">
        <v>122</v>
      </c>
      <c r="B6" s="56"/>
      <c r="C6" s="56"/>
      <c r="D6" s="56"/>
      <c r="E6" s="56">
        <v>23897.8</v>
      </c>
      <c r="F6" s="56">
        <v>2564.6</v>
      </c>
      <c r="G6" s="56">
        <v>60.3</v>
      </c>
      <c r="H6" s="56"/>
      <c r="I6" s="56"/>
      <c r="J6" s="56">
        <v>902.8</v>
      </c>
      <c r="K6" s="56"/>
      <c r="L6" s="56"/>
      <c r="M6" s="56"/>
      <c r="N6" s="56">
        <v>14744.7</v>
      </c>
      <c r="O6" s="56">
        <v>302.2</v>
      </c>
      <c r="P6" s="56">
        <v>2140.5</v>
      </c>
      <c r="Q6" s="56">
        <v>3182.7</v>
      </c>
      <c r="R6" s="56"/>
    </row>
    <row r="7" spans="1:20" x14ac:dyDescent="0.2">
      <c r="A7" s="50" t="s">
        <v>121</v>
      </c>
      <c r="B7" s="56">
        <v>13612</v>
      </c>
      <c r="C7" s="56">
        <v>2214.4</v>
      </c>
      <c r="D7" s="56"/>
      <c r="E7" s="56">
        <v>35733.4</v>
      </c>
      <c r="F7" s="56"/>
      <c r="G7" s="56"/>
      <c r="H7" s="56"/>
      <c r="I7" s="56"/>
      <c r="J7" s="56">
        <v>5359.9</v>
      </c>
      <c r="K7" s="56">
        <v>1512</v>
      </c>
      <c r="L7" s="56">
        <v>1239.2</v>
      </c>
      <c r="M7" s="56"/>
      <c r="N7" s="56">
        <v>15972.5</v>
      </c>
      <c r="O7" s="56">
        <v>651.6</v>
      </c>
      <c r="P7" s="56">
        <v>1825</v>
      </c>
      <c r="Q7" s="56">
        <v>9173.2000000000007</v>
      </c>
      <c r="R7" s="56"/>
    </row>
    <row r="8" spans="1:20" x14ac:dyDescent="0.2">
      <c r="A8" s="50" t="s">
        <v>37</v>
      </c>
      <c r="B8" s="56"/>
      <c r="C8" s="56">
        <v>2594.5</v>
      </c>
      <c r="D8" s="56"/>
      <c r="E8" s="56">
        <v>30580.799999999999</v>
      </c>
      <c r="F8" s="56"/>
      <c r="G8" s="56"/>
      <c r="H8" s="56"/>
      <c r="I8" s="56">
        <v>5014.2</v>
      </c>
      <c r="J8" s="56">
        <v>6006.2</v>
      </c>
      <c r="K8" s="56">
        <v>870</v>
      </c>
      <c r="L8" s="56">
        <v>1540</v>
      </c>
      <c r="M8" s="56"/>
      <c r="N8" s="56">
        <v>13234.2</v>
      </c>
      <c r="O8" s="56"/>
      <c r="P8" s="56">
        <v>1573.6</v>
      </c>
      <c r="Q8" s="56">
        <v>1992.6</v>
      </c>
      <c r="R8" s="56">
        <v>350</v>
      </c>
    </row>
    <row r="9" spans="1:20" x14ac:dyDescent="0.2">
      <c r="A9" s="50" t="s">
        <v>120</v>
      </c>
      <c r="B9" s="56">
        <v>6078.9</v>
      </c>
      <c r="C9" s="56">
        <v>4959</v>
      </c>
      <c r="D9" s="56"/>
      <c r="E9" s="56">
        <v>35725.5</v>
      </c>
      <c r="F9" s="56"/>
      <c r="G9" s="56"/>
      <c r="H9" s="56">
        <v>328</v>
      </c>
      <c r="I9" s="56"/>
      <c r="J9" s="56">
        <v>86.6</v>
      </c>
      <c r="K9" s="56"/>
      <c r="L9" s="56"/>
      <c r="M9" s="56">
        <v>49.2</v>
      </c>
      <c r="N9" s="56">
        <v>30132.3</v>
      </c>
      <c r="O9" s="56"/>
      <c r="P9" s="56">
        <v>225.6</v>
      </c>
      <c r="Q9" s="56">
        <v>4903.8</v>
      </c>
      <c r="R9" s="56"/>
    </row>
    <row r="10" spans="1:20" x14ac:dyDescent="0.2">
      <c r="A10" s="50" t="s">
        <v>119</v>
      </c>
      <c r="B10" s="56">
        <v>5100</v>
      </c>
      <c r="C10" s="56">
        <v>9500</v>
      </c>
      <c r="D10" s="56">
        <v>5749.9</v>
      </c>
      <c r="E10" s="56">
        <v>22306</v>
      </c>
      <c r="F10" s="56"/>
      <c r="G10" s="56"/>
      <c r="H10" s="56"/>
      <c r="I10" s="56">
        <v>2315.9</v>
      </c>
      <c r="J10" s="56">
        <v>772.6</v>
      </c>
      <c r="K10" s="56"/>
      <c r="L10" s="56"/>
      <c r="M10" s="56"/>
      <c r="N10" s="56">
        <v>11186.4</v>
      </c>
      <c r="O10" s="56"/>
      <c r="P10" s="56">
        <v>177.6</v>
      </c>
      <c r="Q10" s="56">
        <v>7853.5</v>
      </c>
      <c r="R10" s="56"/>
    </row>
    <row r="11" spans="1:20" x14ac:dyDescent="0.2">
      <c r="A11" s="50" t="s">
        <v>118</v>
      </c>
      <c r="B11" s="56"/>
      <c r="C11" s="56">
        <v>1042</v>
      </c>
      <c r="D11" s="56">
        <v>1000</v>
      </c>
      <c r="E11" s="56">
        <v>46770.9</v>
      </c>
      <c r="F11" s="56">
        <v>6584.3</v>
      </c>
      <c r="G11" s="56">
        <v>5572.5</v>
      </c>
      <c r="H11" s="56">
        <v>53.6</v>
      </c>
      <c r="I11" s="56">
        <v>16256.7</v>
      </c>
      <c r="J11" s="56">
        <v>57</v>
      </c>
      <c r="K11" s="56">
        <v>1893.7</v>
      </c>
      <c r="L11" s="56">
        <v>295.7</v>
      </c>
      <c r="M11" s="56">
        <v>603.20000000000005</v>
      </c>
      <c r="N11" s="56">
        <v>1617</v>
      </c>
      <c r="O11" s="56"/>
      <c r="P11" s="56">
        <v>2067.3000000000002</v>
      </c>
      <c r="Q11" s="56">
        <v>11639.8</v>
      </c>
      <c r="R11" s="56">
        <v>130.1</v>
      </c>
    </row>
    <row r="12" spans="1:20" x14ac:dyDescent="0.2">
      <c r="A12" s="50" t="s">
        <v>117</v>
      </c>
      <c r="B12" s="56"/>
      <c r="C12" s="56"/>
      <c r="D12" s="56"/>
      <c r="E12" s="56">
        <v>52801</v>
      </c>
      <c r="F12" s="56"/>
      <c r="G12" s="56"/>
      <c r="H12" s="56"/>
      <c r="I12" s="56">
        <v>794.5</v>
      </c>
      <c r="J12" s="56">
        <v>390.5</v>
      </c>
      <c r="K12" s="56">
        <v>1286.3</v>
      </c>
      <c r="L12" s="56">
        <v>1252.5</v>
      </c>
      <c r="M12" s="56"/>
      <c r="N12" s="56">
        <v>16530.7</v>
      </c>
      <c r="O12" s="56"/>
      <c r="P12" s="56">
        <v>502</v>
      </c>
      <c r="Q12" s="56">
        <v>31945.5</v>
      </c>
      <c r="R12" s="56">
        <v>99</v>
      </c>
    </row>
    <row r="13" spans="1:20" x14ac:dyDescent="0.2">
      <c r="A13" s="50" t="s">
        <v>116</v>
      </c>
      <c r="B13" s="56"/>
      <c r="C13" s="56"/>
      <c r="D13" s="56"/>
      <c r="E13" s="56">
        <v>2109.6999999999998</v>
      </c>
      <c r="F13" s="56">
        <v>1.4</v>
      </c>
      <c r="G13" s="56"/>
      <c r="H13" s="56"/>
      <c r="I13" s="56"/>
      <c r="J13" s="56"/>
      <c r="K13" s="56">
        <v>517</v>
      </c>
      <c r="L13" s="56"/>
      <c r="M13" s="56"/>
      <c r="N13" s="56"/>
      <c r="O13" s="56">
        <v>99.2</v>
      </c>
      <c r="P13" s="56"/>
      <c r="Q13" s="56">
        <v>1492.1</v>
      </c>
      <c r="R13" s="56"/>
    </row>
    <row r="14" spans="1:20" x14ac:dyDescent="0.2">
      <c r="A14" s="50" t="s">
        <v>115</v>
      </c>
      <c r="B14" s="56">
        <v>13.1</v>
      </c>
      <c r="C14" s="56"/>
      <c r="D14" s="56">
        <v>17</v>
      </c>
      <c r="E14" s="56">
        <v>36636</v>
      </c>
      <c r="F14" s="56">
        <v>1152</v>
      </c>
      <c r="G14" s="56"/>
      <c r="H14" s="56">
        <v>118.1</v>
      </c>
      <c r="I14" s="56">
        <v>24861.8</v>
      </c>
      <c r="J14" s="56"/>
      <c r="K14" s="56"/>
      <c r="L14" s="56"/>
      <c r="M14" s="56">
        <v>216</v>
      </c>
      <c r="N14" s="56">
        <v>5517.4</v>
      </c>
      <c r="O14" s="56"/>
      <c r="P14" s="56"/>
      <c r="Q14" s="56">
        <v>4770.7</v>
      </c>
      <c r="R14" s="56"/>
    </row>
    <row r="15" spans="1:20" x14ac:dyDescent="0.2">
      <c r="A15" s="50" t="s">
        <v>114</v>
      </c>
      <c r="B15" s="56">
        <v>524.4</v>
      </c>
      <c r="C15" s="56"/>
      <c r="D15" s="56">
        <v>14926.3</v>
      </c>
      <c r="E15" s="56">
        <v>53299.9</v>
      </c>
      <c r="F15" s="56"/>
      <c r="G15" s="56"/>
      <c r="H15" s="56">
        <v>309.60000000000002</v>
      </c>
      <c r="I15" s="56">
        <v>30225.1</v>
      </c>
      <c r="J15" s="56">
        <v>4100.7</v>
      </c>
      <c r="K15" s="56"/>
      <c r="L15" s="56">
        <v>361</v>
      </c>
      <c r="M15" s="56"/>
      <c r="N15" s="56">
        <v>9577.6</v>
      </c>
      <c r="O15" s="56">
        <v>369.6</v>
      </c>
      <c r="P15" s="56">
        <v>1200</v>
      </c>
      <c r="Q15" s="56">
        <v>7156.3</v>
      </c>
      <c r="R15" s="56"/>
    </row>
    <row r="16" spans="1:20" x14ac:dyDescent="0.2">
      <c r="A16" s="50" t="s">
        <v>113</v>
      </c>
      <c r="B16" s="56">
        <v>56.3</v>
      </c>
      <c r="C16" s="56">
        <v>376.1</v>
      </c>
      <c r="D16" s="56"/>
      <c r="E16" s="56">
        <v>33846.5</v>
      </c>
      <c r="F16" s="56"/>
      <c r="G16" s="56">
        <v>1240.0999999999999</v>
      </c>
      <c r="H16" s="56"/>
      <c r="I16" s="56"/>
      <c r="J16" s="56">
        <v>4712.6000000000004</v>
      </c>
      <c r="K16" s="56">
        <v>819</v>
      </c>
      <c r="L16" s="56">
        <v>475.8</v>
      </c>
      <c r="M16" s="56"/>
      <c r="N16" s="56">
        <v>15185.3</v>
      </c>
      <c r="O16" s="56">
        <v>83</v>
      </c>
      <c r="P16" s="56">
        <v>510.9</v>
      </c>
      <c r="Q16" s="56">
        <v>10664.9</v>
      </c>
      <c r="R16" s="56">
        <v>155</v>
      </c>
    </row>
    <row r="17" spans="1:18" x14ac:dyDescent="0.2">
      <c r="A17" s="50" t="s">
        <v>42</v>
      </c>
      <c r="B17" s="56"/>
      <c r="C17" s="56"/>
      <c r="D17" s="56"/>
      <c r="E17" s="56">
        <v>13296.9</v>
      </c>
      <c r="F17" s="56"/>
      <c r="G17" s="56"/>
      <c r="H17" s="56"/>
      <c r="I17" s="56">
        <v>13296.9</v>
      </c>
      <c r="J17" s="56"/>
      <c r="K17" s="56"/>
      <c r="L17" s="56"/>
      <c r="M17" s="56"/>
      <c r="N17" s="56"/>
      <c r="O17" s="56"/>
      <c r="P17" s="56"/>
      <c r="Q17" s="56"/>
      <c r="R17" s="56"/>
    </row>
    <row r="18" spans="1:18" x14ac:dyDescent="0.2">
      <c r="A18" s="50" t="s">
        <v>112</v>
      </c>
      <c r="B18" s="56"/>
      <c r="C18" s="56"/>
      <c r="D18" s="56">
        <v>5084.3999999999996</v>
      </c>
      <c r="E18" s="56">
        <v>10794.3</v>
      </c>
      <c r="F18" s="56">
        <v>6718</v>
      </c>
      <c r="G18" s="56">
        <v>3438</v>
      </c>
      <c r="H18" s="56"/>
      <c r="I18" s="56"/>
      <c r="J18" s="56"/>
      <c r="K18" s="56"/>
      <c r="L18" s="56"/>
      <c r="M18" s="56"/>
      <c r="N18" s="56"/>
      <c r="O18" s="56"/>
      <c r="P18" s="56"/>
      <c r="Q18" s="56">
        <v>638.29999999999995</v>
      </c>
      <c r="R18" s="56"/>
    </row>
    <row r="19" spans="1:18" x14ac:dyDescent="0.2">
      <c r="A19" s="50" t="s">
        <v>111</v>
      </c>
      <c r="B19" s="56">
        <v>13332.2</v>
      </c>
      <c r="C19" s="56">
        <v>18803.900000000001</v>
      </c>
      <c r="D19" s="56"/>
      <c r="E19" s="56">
        <v>31758.9</v>
      </c>
      <c r="F19" s="56">
        <v>1024</v>
      </c>
      <c r="G19" s="56">
        <v>13333.1</v>
      </c>
      <c r="H19" s="56"/>
      <c r="I19" s="56">
        <v>100</v>
      </c>
      <c r="J19" s="56">
        <v>3572.8</v>
      </c>
      <c r="K19" s="56">
        <v>1759.7</v>
      </c>
      <c r="L19" s="56">
        <v>181.8</v>
      </c>
      <c r="M19" s="56"/>
      <c r="N19" s="56"/>
      <c r="O19" s="56">
        <v>500</v>
      </c>
      <c r="P19" s="56"/>
      <c r="Q19" s="56">
        <v>11287.5</v>
      </c>
      <c r="R19" s="56"/>
    </row>
    <row r="20" spans="1:18" x14ac:dyDescent="0.2">
      <c r="A20" s="50" t="s">
        <v>110</v>
      </c>
      <c r="B20" s="56">
        <v>24452.2</v>
      </c>
      <c r="C20" s="56">
        <v>30590.1</v>
      </c>
      <c r="D20" s="56"/>
      <c r="E20" s="56">
        <v>74945.399999999994</v>
      </c>
      <c r="F20" s="56">
        <v>108.7</v>
      </c>
      <c r="G20" s="56">
        <v>1746.9</v>
      </c>
      <c r="H20" s="56">
        <v>2112.1999999999998</v>
      </c>
      <c r="I20" s="56">
        <v>27597.5</v>
      </c>
      <c r="J20" s="56">
        <v>177.8</v>
      </c>
      <c r="K20" s="56">
        <v>423.3</v>
      </c>
      <c r="L20" s="56">
        <v>558.29999999999995</v>
      </c>
      <c r="M20" s="56"/>
      <c r="N20" s="56">
        <v>6122.7</v>
      </c>
      <c r="O20" s="56"/>
      <c r="P20" s="56"/>
      <c r="Q20" s="56">
        <v>14018.3</v>
      </c>
      <c r="R20" s="56">
        <v>22079.7</v>
      </c>
    </row>
    <row r="21" spans="1:18" x14ac:dyDescent="0.2">
      <c r="A21" s="50" t="s">
        <v>109</v>
      </c>
      <c r="B21" s="56">
        <v>3538.3</v>
      </c>
      <c r="C21" s="56">
        <v>5500</v>
      </c>
      <c r="D21" s="56"/>
      <c r="E21" s="56">
        <v>12983.8</v>
      </c>
      <c r="F21" s="56">
        <v>5033.3</v>
      </c>
      <c r="G21" s="56">
        <v>1768.4</v>
      </c>
      <c r="H21" s="56"/>
      <c r="I21" s="56"/>
      <c r="J21" s="56"/>
      <c r="K21" s="56"/>
      <c r="L21" s="56">
        <v>724.3</v>
      </c>
      <c r="M21" s="56"/>
      <c r="N21" s="56"/>
      <c r="O21" s="56"/>
      <c r="P21" s="56">
        <v>300</v>
      </c>
      <c r="Q21" s="56">
        <v>5157.8</v>
      </c>
      <c r="R21" s="56"/>
    </row>
    <row r="22" spans="1:18" x14ac:dyDescent="0.2">
      <c r="A22" s="50" t="s">
        <v>45</v>
      </c>
      <c r="B22" s="56"/>
      <c r="C22" s="56">
        <v>171.6</v>
      </c>
      <c r="D22" s="56"/>
      <c r="E22" s="56">
        <v>39510.300000000003</v>
      </c>
      <c r="F22" s="56"/>
      <c r="G22" s="56">
        <v>3371.6</v>
      </c>
      <c r="H22" s="56"/>
      <c r="I22" s="56">
        <v>2860.4</v>
      </c>
      <c r="J22" s="56">
        <v>8395</v>
      </c>
      <c r="K22" s="56">
        <v>539</v>
      </c>
      <c r="L22" s="56">
        <v>297</v>
      </c>
      <c r="M22" s="56"/>
      <c r="N22" s="56">
        <v>10374.9</v>
      </c>
      <c r="O22" s="56">
        <v>2870.5</v>
      </c>
      <c r="P22" s="56">
        <v>4118.3999999999996</v>
      </c>
      <c r="Q22" s="56">
        <v>6683.5</v>
      </c>
      <c r="R22" s="56"/>
    </row>
    <row r="23" spans="1:18" x14ac:dyDescent="0.2">
      <c r="A23" s="50" t="s">
        <v>108</v>
      </c>
      <c r="B23" s="56"/>
      <c r="C23" s="56">
        <v>504.6</v>
      </c>
      <c r="D23" s="56"/>
      <c r="E23" s="56">
        <v>30897.1</v>
      </c>
      <c r="F23" s="56">
        <v>1716</v>
      </c>
      <c r="G23" s="56">
        <v>903</v>
      </c>
      <c r="H23" s="56">
        <v>658.1</v>
      </c>
      <c r="I23" s="56"/>
      <c r="J23" s="56">
        <v>505.8</v>
      </c>
      <c r="K23" s="56">
        <v>1544.2</v>
      </c>
      <c r="L23" s="56">
        <v>412</v>
      </c>
      <c r="M23" s="56"/>
      <c r="N23" s="56">
        <v>8908.6</v>
      </c>
      <c r="O23" s="56"/>
      <c r="P23" s="56">
        <v>1528</v>
      </c>
      <c r="Q23" s="56">
        <v>13614.4</v>
      </c>
      <c r="R23" s="56">
        <v>1107</v>
      </c>
    </row>
    <row r="24" spans="1:18" x14ac:dyDescent="0.2">
      <c r="A24" s="50" t="s">
        <v>107</v>
      </c>
      <c r="B24" s="56"/>
      <c r="C24" s="56"/>
      <c r="D24" s="56">
        <v>14490.7</v>
      </c>
      <c r="E24" s="56">
        <v>38440.5</v>
      </c>
      <c r="F24" s="56"/>
      <c r="G24" s="56">
        <v>977.4</v>
      </c>
      <c r="H24" s="56"/>
      <c r="I24" s="56">
        <v>17659.8</v>
      </c>
      <c r="J24" s="56"/>
      <c r="K24" s="56"/>
      <c r="L24" s="56"/>
      <c r="M24" s="56"/>
      <c r="N24" s="56">
        <v>16327.2</v>
      </c>
      <c r="O24" s="56"/>
      <c r="P24" s="56"/>
      <c r="Q24" s="56">
        <v>3476.1</v>
      </c>
      <c r="R24" s="56"/>
    </row>
    <row r="25" spans="1:18" x14ac:dyDescent="0.2">
      <c r="A25" s="50" t="s">
        <v>61</v>
      </c>
      <c r="B25" s="56"/>
      <c r="C25" s="56"/>
      <c r="D25" s="56"/>
      <c r="E25" s="56">
        <v>7859.1</v>
      </c>
      <c r="F25" s="56"/>
      <c r="G25" s="56"/>
      <c r="H25" s="56"/>
      <c r="I25" s="56"/>
      <c r="J25" s="56"/>
      <c r="K25" s="56"/>
      <c r="L25" s="56">
        <v>148.1</v>
      </c>
      <c r="M25" s="56"/>
      <c r="N25" s="56">
        <v>2934.4</v>
      </c>
      <c r="O25" s="56">
        <v>28.3</v>
      </c>
      <c r="P25" s="56"/>
      <c r="Q25" s="56">
        <v>4748.1000000000004</v>
      </c>
      <c r="R25" s="56"/>
    </row>
    <row r="26" spans="1:18" x14ac:dyDescent="0.2">
      <c r="A26" s="50" t="s">
        <v>106</v>
      </c>
      <c r="B26" s="56">
        <v>12343.5</v>
      </c>
      <c r="C26" s="56">
        <v>23193.3</v>
      </c>
      <c r="D26" s="56">
        <v>568.20000000000005</v>
      </c>
      <c r="E26" s="56">
        <v>405647.5</v>
      </c>
      <c r="F26" s="56">
        <v>25178.6</v>
      </c>
      <c r="G26" s="56">
        <v>31727.7</v>
      </c>
      <c r="H26" s="56">
        <v>1461.7</v>
      </c>
      <c r="I26" s="56">
        <v>198737.4</v>
      </c>
      <c r="J26" s="56">
        <v>25360.1</v>
      </c>
      <c r="K26" s="56"/>
      <c r="L26" s="56">
        <v>580.4</v>
      </c>
      <c r="M26" s="56">
        <v>9929.2000000000007</v>
      </c>
      <c r="N26" s="56">
        <v>38</v>
      </c>
      <c r="O26" s="56">
        <v>18.600000000000001</v>
      </c>
      <c r="P26" s="56">
        <v>26647.8</v>
      </c>
      <c r="Q26" s="56">
        <v>82229.3</v>
      </c>
      <c r="R26" s="56">
        <v>3738.7</v>
      </c>
    </row>
    <row r="27" spans="1:18" x14ac:dyDescent="0.2">
      <c r="A27" s="50" t="s">
        <v>105</v>
      </c>
      <c r="B27" s="56">
        <v>2855.9</v>
      </c>
      <c r="C27" s="56">
        <v>1400</v>
      </c>
      <c r="D27" s="56"/>
      <c r="E27" s="56">
        <v>7284.1</v>
      </c>
      <c r="F27" s="56"/>
      <c r="G27" s="56"/>
      <c r="H27" s="56"/>
      <c r="I27" s="56"/>
      <c r="J27" s="56">
        <v>550.4</v>
      </c>
      <c r="K27" s="56"/>
      <c r="L27" s="56"/>
      <c r="M27" s="56"/>
      <c r="N27" s="56">
        <v>4998.1000000000004</v>
      </c>
      <c r="O27" s="56"/>
      <c r="P27" s="56">
        <v>1527.4</v>
      </c>
      <c r="Q27" s="56">
        <v>208.2</v>
      </c>
      <c r="R27" s="56"/>
    </row>
    <row r="28" spans="1:18" x14ac:dyDescent="0.2">
      <c r="A28" s="50" t="s">
        <v>104</v>
      </c>
      <c r="B28" s="56">
        <v>2145.1</v>
      </c>
      <c r="C28" s="56"/>
      <c r="D28" s="56">
        <v>391.6</v>
      </c>
      <c r="E28" s="56">
        <v>18012.2</v>
      </c>
      <c r="F28" s="56"/>
      <c r="G28" s="56"/>
      <c r="H28" s="56">
        <v>160</v>
      </c>
      <c r="I28" s="56">
        <v>1100</v>
      </c>
      <c r="J28" s="56">
        <v>1956.2</v>
      </c>
      <c r="K28" s="56">
        <v>1191.2</v>
      </c>
      <c r="L28" s="56"/>
      <c r="M28" s="56">
        <v>8</v>
      </c>
      <c r="N28" s="56">
        <v>6684.6</v>
      </c>
      <c r="O28" s="56">
        <v>1669.2</v>
      </c>
      <c r="P28" s="56">
        <v>529.70000000000005</v>
      </c>
      <c r="Q28" s="56">
        <v>4713.3</v>
      </c>
      <c r="R28" s="56"/>
    </row>
    <row r="29" spans="1:18" ht="27" customHeight="1" x14ac:dyDescent="0.2">
      <c r="A29" s="49" t="s">
        <v>127</v>
      </c>
      <c r="B29" s="56">
        <v>10597.2</v>
      </c>
      <c r="C29" s="56">
        <v>5005</v>
      </c>
      <c r="D29" s="56">
        <v>17291.8</v>
      </c>
      <c r="E29" s="56">
        <v>478616.2</v>
      </c>
      <c r="F29" s="56"/>
      <c r="G29" s="56">
        <v>340.3</v>
      </c>
      <c r="H29" s="56"/>
      <c r="I29" s="56">
        <v>8602.2000000000007</v>
      </c>
      <c r="J29" s="56">
        <v>707.3</v>
      </c>
      <c r="K29" s="56"/>
      <c r="L29" s="56">
        <v>229.1</v>
      </c>
      <c r="M29" s="56">
        <v>4915.2</v>
      </c>
      <c r="N29" s="56">
        <v>417.3</v>
      </c>
      <c r="O29" s="56"/>
      <c r="P29" s="56"/>
      <c r="Q29" s="56">
        <v>463404.79999999999</v>
      </c>
      <c r="R29" s="56"/>
    </row>
    <row r="31" spans="1:18" x14ac:dyDescent="0.2">
      <c r="D31" s="47"/>
      <c r="E31" s="47"/>
    </row>
  </sheetData>
  <mergeCells count="5">
    <mergeCell ref="F2:R2"/>
    <mergeCell ref="A1:R1"/>
    <mergeCell ref="A2:A3"/>
    <mergeCell ref="B2:C2"/>
    <mergeCell ref="D2:E2"/>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3" sqref="D3:E3"/>
    </sheetView>
  </sheetViews>
  <sheetFormatPr defaultRowHeight="15" x14ac:dyDescent="0.2"/>
  <cols>
    <col min="1" max="1" width="57.7109375" style="46" customWidth="1"/>
    <col min="2" max="5" width="14.140625" style="46" customWidth="1"/>
    <col min="6" max="16384" width="9.140625" style="46"/>
  </cols>
  <sheetData>
    <row r="1" spans="1:5" ht="28.5" customHeight="1" x14ac:dyDescent="0.2">
      <c r="A1" s="99" t="s">
        <v>159</v>
      </c>
      <c r="B1" s="99"/>
      <c r="C1" s="99"/>
      <c r="D1" s="99"/>
      <c r="E1" s="99"/>
    </row>
    <row r="2" spans="1:5" ht="15.75" customHeight="1" x14ac:dyDescent="0.2">
      <c r="A2" s="67" t="s">
        <v>158</v>
      </c>
      <c r="B2" s="54">
        <v>2012</v>
      </c>
      <c r="C2" s="54">
        <v>2013</v>
      </c>
      <c r="D2" s="54">
        <v>2014</v>
      </c>
      <c r="E2" s="53">
        <v>2015</v>
      </c>
    </row>
    <row r="3" spans="1:5" x14ac:dyDescent="0.2">
      <c r="A3" s="52" t="s">
        <v>124</v>
      </c>
      <c r="B3" s="66">
        <v>3645494.8</v>
      </c>
      <c r="C3" s="66">
        <v>5861621.5999999996</v>
      </c>
      <c r="D3" s="66">
        <v>10379226.500000002</v>
      </c>
      <c r="E3" s="66">
        <v>13007318.100000001</v>
      </c>
    </row>
    <row r="4" spans="1:5" x14ac:dyDescent="0.2">
      <c r="A4" s="50" t="s">
        <v>157</v>
      </c>
      <c r="B4" s="65">
        <v>552031</v>
      </c>
      <c r="C4" s="65">
        <v>1011600</v>
      </c>
      <c r="D4" s="65">
        <v>1452000</v>
      </c>
      <c r="E4" s="65">
        <v>1858800</v>
      </c>
    </row>
    <row r="5" spans="1:5" x14ac:dyDescent="0.2">
      <c r="A5" s="50" t="s">
        <v>156</v>
      </c>
      <c r="B5" s="65">
        <v>474831</v>
      </c>
      <c r="C5" s="65">
        <v>2764696</v>
      </c>
      <c r="D5" s="65">
        <v>3950202</v>
      </c>
      <c r="E5" s="65">
        <v>4491225</v>
      </c>
    </row>
    <row r="6" spans="1:5" x14ac:dyDescent="0.2">
      <c r="A6" s="50" t="s">
        <v>155</v>
      </c>
      <c r="B6" s="65" t="s">
        <v>145</v>
      </c>
      <c r="C6" s="65" t="s">
        <v>145</v>
      </c>
      <c r="D6" s="65" t="s">
        <v>145</v>
      </c>
      <c r="E6" s="65">
        <v>2420</v>
      </c>
    </row>
    <row r="7" spans="1:5" x14ac:dyDescent="0.2">
      <c r="A7" s="50" t="s">
        <v>154</v>
      </c>
      <c r="B7" s="65">
        <v>1638889.7</v>
      </c>
      <c r="C7" s="65">
        <v>1772354.6</v>
      </c>
      <c r="D7" s="65">
        <v>3657180.9</v>
      </c>
      <c r="E7" s="65">
        <v>5387582.4000000004</v>
      </c>
    </row>
    <row r="8" spans="1:5" x14ac:dyDescent="0.2">
      <c r="A8" s="50" t="s">
        <v>153</v>
      </c>
      <c r="B8" s="65">
        <v>6295</v>
      </c>
      <c r="C8" s="65">
        <v>6469</v>
      </c>
      <c r="D8" s="65">
        <v>9043</v>
      </c>
      <c r="E8" s="65">
        <v>6670</v>
      </c>
    </row>
    <row r="9" spans="1:5" ht="15" customHeight="1" x14ac:dyDescent="0.2">
      <c r="A9" s="50" t="s">
        <v>152</v>
      </c>
      <c r="B9" s="65" t="s">
        <v>145</v>
      </c>
      <c r="C9" s="65" t="s">
        <v>145</v>
      </c>
      <c r="D9" s="65">
        <v>25577.5</v>
      </c>
      <c r="E9" s="65">
        <v>108734.6</v>
      </c>
    </row>
    <row r="10" spans="1:5" ht="15" customHeight="1" x14ac:dyDescent="0.2">
      <c r="A10" s="50" t="s">
        <v>151</v>
      </c>
      <c r="B10" s="65" t="s">
        <v>145</v>
      </c>
      <c r="C10" s="65" t="s">
        <v>145</v>
      </c>
      <c r="D10" s="65">
        <v>37143.800000000003</v>
      </c>
      <c r="E10" s="65">
        <v>54560</v>
      </c>
    </row>
    <row r="11" spans="1:5" x14ac:dyDescent="0.2">
      <c r="A11" s="50" t="s">
        <v>150</v>
      </c>
      <c r="B11" s="65">
        <v>632895</v>
      </c>
      <c r="C11" s="65" t="s">
        <v>145</v>
      </c>
      <c r="D11" s="65">
        <v>592853</v>
      </c>
      <c r="E11" s="65">
        <v>392683</v>
      </c>
    </row>
    <row r="12" spans="1:5" x14ac:dyDescent="0.2">
      <c r="A12" s="50" t="s">
        <v>149</v>
      </c>
      <c r="B12" s="65">
        <v>11610.1</v>
      </c>
      <c r="C12" s="65">
        <v>17409</v>
      </c>
      <c r="D12" s="65">
        <v>12247.9</v>
      </c>
      <c r="E12" s="65">
        <v>12368.8</v>
      </c>
    </row>
    <row r="13" spans="1:5" x14ac:dyDescent="0.2">
      <c r="A13" s="50" t="s">
        <v>148</v>
      </c>
      <c r="B13" s="65" t="s">
        <v>145</v>
      </c>
      <c r="C13" s="65" t="s">
        <v>145</v>
      </c>
      <c r="D13" s="65" t="s">
        <v>145</v>
      </c>
      <c r="E13" s="65">
        <v>3600</v>
      </c>
    </row>
    <row r="14" spans="1:5" x14ac:dyDescent="0.2">
      <c r="A14" s="50" t="s">
        <v>147</v>
      </c>
      <c r="B14" s="65" t="s">
        <v>145</v>
      </c>
      <c r="C14" s="65" t="s">
        <v>145</v>
      </c>
      <c r="D14" s="65" t="s">
        <v>145</v>
      </c>
      <c r="E14" s="65">
        <v>10890</v>
      </c>
    </row>
    <row r="15" spans="1:5" ht="15" customHeight="1" x14ac:dyDescent="0.2">
      <c r="A15" s="50" t="s">
        <v>146</v>
      </c>
      <c r="B15" s="65" t="s">
        <v>145</v>
      </c>
      <c r="C15" s="65" t="s">
        <v>145</v>
      </c>
      <c r="D15" s="65" t="s">
        <v>145</v>
      </c>
      <c r="E15" s="65">
        <v>5950</v>
      </c>
    </row>
    <row r="16" spans="1:5" x14ac:dyDescent="0.2">
      <c r="A16" s="50" t="s">
        <v>144</v>
      </c>
      <c r="B16" s="65">
        <v>328943</v>
      </c>
      <c r="C16" s="65">
        <v>289093</v>
      </c>
      <c r="D16" s="65">
        <v>642978.4</v>
      </c>
      <c r="E16" s="65">
        <v>671834.3</v>
      </c>
    </row>
    <row r="18" spans="4:5" x14ac:dyDescent="0.2">
      <c r="D18" s="47"/>
      <c r="E18" s="47"/>
    </row>
  </sheetData>
  <mergeCells count="1">
    <mergeCell ref="A1:E1"/>
  </mergeCells>
  <pageMargins left="0.7" right="0.7" top="0.75" bottom="0.75" header="0.3" footer="0.3"/>
  <pageSetup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3" sqref="D3:E3"/>
    </sheetView>
  </sheetViews>
  <sheetFormatPr defaultRowHeight="15" x14ac:dyDescent="0.2"/>
  <cols>
    <col min="1" max="1" width="59.140625" style="46" customWidth="1"/>
    <col min="2" max="5" width="14.140625" style="46" customWidth="1"/>
    <col min="6" max="16384" width="9.140625" style="46"/>
  </cols>
  <sheetData>
    <row r="1" spans="1:5" ht="28.5" customHeight="1" x14ac:dyDescent="0.2">
      <c r="A1" s="99" t="s">
        <v>160</v>
      </c>
      <c r="B1" s="99"/>
      <c r="C1" s="99"/>
      <c r="D1" s="99"/>
      <c r="E1" s="99"/>
    </row>
    <row r="2" spans="1:5" x14ac:dyDescent="0.2">
      <c r="A2" s="67" t="s">
        <v>158</v>
      </c>
      <c r="B2" s="54">
        <v>2012</v>
      </c>
      <c r="C2" s="54">
        <v>2013</v>
      </c>
      <c r="D2" s="54">
        <v>2014</v>
      </c>
      <c r="E2" s="53">
        <v>2015</v>
      </c>
    </row>
    <row r="3" spans="1:5" x14ac:dyDescent="0.2">
      <c r="A3" s="52" t="s">
        <v>124</v>
      </c>
      <c r="B3" s="66">
        <v>3645494.8</v>
      </c>
      <c r="C3" s="66">
        <v>5673977.5999999996</v>
      </c>
      <c r="D3" s="66">
        <v>10074607.100000001</v>
      </c>
      <c r="E3" s="68">
        <v>12399947.000000002</v>
      </c>
    </row>
    <row r="4" spans="1:5" x14ac:dyDescent="0.2">
      <c r="A4" s="50" t="s">
        <v>157</v>
      </c>
      <c r="B4" s="65">
        <v>552031</v>
      </c>
      <c r="C4" s="65">
        <v>1011600</v>
      </c>
      <c r="D4" s="65">
        <v>1303593</v>
      </c>
      <c r="E4" s="65">
        <v>1370100</v>
      </c>
    </row>
    <row r="5" spans="1:5" x14ac:dyDescent="0.2">
      <c r="A5" s="50" t="s">
        <v>156</v>
      </c>
      <c r="B5" s="65">
        <v>474831</v>
      </c>
      <c r="C5" s="65">
        <v>2599488</v>
      </c>
      <c r="D5" s="65">
        <v>3826239</v>
      </c>
      <c r="E5" s="65">
        <v>4426360.9000000004</v>
      </c>
    </row>
    <row r="6" spans="1:5" x14ac:dyDescent="0.2">
      <c r="A6" s="50" t="s">
        <v>155</v>
      </c>
      <c r="B6" s="65" t="s">
        <v>145</v>
      </c>
      <c r="C6" s="65" t="s">
        <v>145</v>
      </c>
      <c r="D6" s="65" t="s">
        <v>145</v>
      </c>
      <c r="E6" s="65">
        <v>2420</v>
      </c>
    </row>
    <row r="7" spans="1:5" x14ac:dyDescent="0.2">
      <c r="A7" s="50" t="s">
        <v>154</v>
      </c>
      <c r="B7" s="65">
        <v>1638889.7</v>
      </c>
      <c r="C7" s="65">
        <v>1749918.6</v>
      </c>
      <c r="D7" s="65">
        <v>3628930.5</v>
      </c>
      <c r="E7" s="65">
        <v>5374056.4000000004</v>
      </c>
    </row>
    <row r="8" spans="1:5" x14ac:dyDescent="0.2">
      <c r="A8" s="50" t="s">
        <v>153</v>
      </c>
      <c r="B8" s="65">
        <v>6295</v>
      </c>
      <c r="C8" s="65">
        <v>6469</v>
      </c>
      <c r="D8" s="65">
        <v>8843</v>
      </c>
      <c r="E8" s="65">
        <v>5980</v>
      </c>
    </row>
    <row r="9" spans="1:5" ht="15" customHeight="1" x14ac:dyDescent="0.2">
      <c r="A9" s="50" t="s">
        <v>152</v>
      </c>
      <c r="B9" s="65" t="s">
        <v>145</v>
      </c>
      <c r="C9" s="65" t="s">
        <v>145</v>
      </c>
      <c r="D9" s="65">
        <v>25577.5</v>
      </c>
      <c r="E9" s="65">
        <v>108734.6</v>
      </c>
    </row>
    <row r="10" spans="1:5" ht="15" customHeight="1" x14ac:dyDescent="0.2">
      <c r="A10" s="50" t="s">
        <v>151</v>
      </c>
      <c r="B10" s="65" t="s">
        <v>145</v>
      </c>
      <c r="C10" s="65" t="s">
        <v>145</v>
      </c>
      <c r="D10" s="65">
        <v>35388.800000000003</v>
      </c>
      <c r="E10" s="65">
        <v>54380</v>
      </c>
    </row>
    <row r="11" spans="1:5" x14ac:dyDescent="0.2">
      <c r="A11" s="50" t="s">
        <v>150</v>
      </c>
      <c r="B11" s="65">
        <v>632895</v>
      </c>
      <c r="C11" s="65" t="s">
        <v>145</v>
      </c>
      <c r="D11" s="65">
        <v>590809</v>
      </c>
      <c r="E11" s="65">
        <v>392683</v>
      </c>
    </row>
    <row r="12" spans="1:5" x14ac:dyDescent="0.2">
      <c r="A12" s="50" t="s">
        <v>149</v>
      </c>
      <c r="B12" s="65">
        <v>11610.1</v>
      </c>
      <c r="C12" s="65">
        <v>17409</v>
      </c>
      <c r="D12" s="65">
        <v>12247.9</v>
      </c>
      <c r="E12" s="65">
        <v>12368.8</v>
      </c>
    </row>
    <row r="13" spans="1:5" x14ac:dyDescent="0.2">
      <c r="A13" s="50" t="s">
        <v>148</v>
      </c>
      <c r="B13" s="65" t="s">
        <v>145</v>
      </c>
      <c r="C13" s="65" t="s">
        <v>145</v>
      </c>
      <c r="D13" s="65" t="s">
        <v>145</v>
      </c>
      <c r="E13" s="65">
        <v>3564</v>
      </c>
    </row>
    <row r="14" spans="1:5" x14ac:dyDescent="0.2">
      <c r="A14" s="50" t="s">
        <v>147</v>
      </c>
      <c r="B14" s="65" t="s">
        <v>145</v>
      </c>
      <c r="C14" s="65" t="s">
        <v>145</v>
      </c>
      <c r="D14" s="65" t="s">
        <v>145</v>
      </c>
      <c r="E14" s="65">
        <v>6615</v>
      </c>
    </row>
    <row r="15" spans="1:5" ht="15" customHeight="1" x14ac:dyDescent="0.2">
      <c r="A15" s="50" t="s">
        <v>146</v>
      </c>
      <c r="B15" s="65" t="s">
        <v>145</v>
      </c>
      <c r="C15" s="65" t="s">
        <v>145</v>
      </c>
      <c r="D15" s="65" t="s">
        <v>145</v>
      </c>
      <c r="E15" s="65">
        <v>5950</v>
      </c>
    </row>
    <row r="16" spans="1:5" x14ac:dyDescent="0.2">
      <c r="A16" s="50" t="s">
        <v>144</v>
      </c>
      <c r="B16" s="65">
        <v>328943</v>
      </c>
      <c r="C16" s="65">
        <v>289093</v>
      </c>
      <c r="D16" s="65">
        <v>642978.4</v>
      </c>
      <c r="E16" s="65">
        <v>636734.30000000005</v>
      </c>
    </row>
    <row r="18" spans="4:5" x14ac:dyDescent="0.2">
      <c r="D18" s="47"/>
      <c r="E18" s="47"/>
    </row>
  </sheetData>
  <mergeCells count="1">
    <mergeCell ref="A1:E1"/>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J9" sqref="J9"/>
    </sheetView>
  </sheetViews>
  <sheetFormatPr defaultRowHeight="15" x14ac:dyDescent="0.2"/>
  <cols>
    <col min="1" max="1" width="28.28515625" style="46" customWidth="1"/>
    <col min="2" max="2" width="11.42578125" style="46" customWidth="1"/>
    <col min="3" max="6" width="13.42578125" style="46" customWidth="1"/>
    <col min="7" max="16384" width="9.140625" style="46"/>
  </cols>
  <sheetData>
    <row r="1" spans="1:6" ht="28.5" customHeight="1" x14ac:dyDescent="0.2">
      <c r="A1" s="99" t="s">
        <v>198</v>
      </c>
      <c r="B1" s="99"/>
      <c r="C1" s="99"/>
      <c r="D1" s="99"/>
      <c r="E1" s="99"/>
      <c r="F1" s="99"/>
    </row>
    <row r="2" spans="1:6" x14ac:dyDescent="0.2">
      <c r="A2" s="71" t="s">
        <v>197</v>
      </c>
      <c r="B2" s="70" t="s">
        <v>196</v>
      </c>
      <c r="C2" s="54">
        <v>2012</v>
      </c>
      <c r="D2" s="54">
        <v>2013</v>
      </c>
      <c r="E2" s="54">
        <v>2014</v>
      </c>
      <c r="F2" s="53">
        <v>2015</v>
      </c>
    </row>
    <row r="3" spans="1:6" x14ac:dyDescent="0.2">
      <c r="A3" s="69" t="s">
        <v>195</v>
      </c>
      <c r="B3" s="48" t="s">
        <v>191</v>
      </c>
      <c r="C3" s="65">
        <v>356.5</v>
      </c>
      <c r="D3" s="65">
        <v>379</v>
      </c>
      <c r="E3" s="65">
        <v>161.9</v>
      </c>
      <c r="F3" s="65">
        <v>138.4</v>
      </c>
    </row>
    <row r="4" spans="1:6" x14ac:dyDescent="0.2">
      <c r="A4" s="50" t="s">
        <v>194</v>
      </c>
      <c r="B4" s="48" t="s">
        <v>193</v>
      </c>
      <c r="C4" s="65">
        <v>27</v>
      </c>
      <c r="D4" s="65">
        <v>34</v>
      </c>
      <c r="E4" s="65">
        <v>48.4</v>
      </c>
      <c r="F4" s="65">
        <v>60.8</v>
      </c>
    </row>
    <row r="5" spans="1:6" x14ac:dyDescent="0.2">
      <c r="A5" s="50" t="s">
        <v>192</v>
      </c>
      <c r="B5" s="48" t="s">
        <v>191</v>
      </c>
      <c r="C5" s="65">
        <v>1.7</v>
      </c>
      <c r="D5" s="65">
        <v>2.5</v>
      </c>
      <c r="E5" s="65">
        <v>1.6</v>
      </c>
      <c r="F5" s="65">
        <v>2.4</v>
      </c>
    </row>
    <row r="6" spans="1:6" x14ac:dyDescent="0.2">
      <c r="A6" s="50" t="s">
        <v>190</v>
      </c>
      <c r="B6" s="48" t="s">
        <v>188</v>
      </c>
      <c r="C6" s="65" t="s">
        <v>145</v>
      </c>
      <c r="D6" s="65" t="s">
        <v>145</v>
      </c>
      <c r="E6" s="65" t="s">
        <v>145</v>
      </c>
      <c r="F6" s="65">
        <v>6.1</v>
      </c>
    </row>
    <row r="7" spans="1:6" x14ac:dyDescent="0.2">
      <c r="A7" s="50" t="s">
        <v>189</v>
      </c>
      <c r="B7" s="48" t="s">
        <v>188</v>
      </c>
      <c r="C7" s="65" t="s">
        <v>145</v>
      </c>
      <c r="D7" s="65" t="s">
        <v>145</v>
      </c>
      <c r="E7" s="65">
        <v>1.9</v>
      </c>
      <c r="F7" s="65">
        <v>2.4</v>
      </c>
    </row>
    <row r="8" spans="1:6" x14ac:dyDescent="0.2">
      <c r="A8" s="50" t="s">
        <v>187</v>
      </c>
      <c r="B8" s="48" t="s">
        <v>186</v>
      </c>
      <c r="C8" s="65">
        <v>297</v>
      </c>
      <c r="D8" s="65" t="s">
        <v>145</v>
      </c>
      <c r="E8" s="65">
        <v>157</v>
      </c>
      <c r="F8" s="65">
        <v>261</v>
      </c>
    </row>
    <row r="9" spans="1:6" x14ac:dyDescent="0.2">
      <c r="A9" s="50" t="s">
        <v>185</v>
      </c>
      <c r="B9" s="48" t="s">
        <v>182</v>
      </c>
      <c r="C9" s="65" t="s">
        <v>145</v>
      </c>
      <c r="D9" s="65" t="s">
        <v>145</v>
      </c>
      <c r="E9" s="65">
        <v>94</v>
      </c>
      <c r="F9" s="65">
        <v>72</v>
      </c>
    </row>
    <row r="10" spans="1:6" x14ac:dyDescent="0.2">
      <c r="A10" s="50" t="s">
        <v>184</v>
      </c>
      <c r="B10" s="48" t="s">
        <v>182</v>
      </c>
      <c r="C10" s="65">
        <v>112</v>
      </c>
      <c r="D10" s="65" t="s">
        <v>145</v>
      </c>
      <c r="E10" s="65">
        <v>8</v>
      </c>
      <c r="F10" s="65">
        <v>2</v>
      </c>
    </row>
    <row r="11" spans="1:6" x14ac:dyDescent="0.2">
      <c r="A11" s="50" t="s">
        <v>183</v>
      </c>
      <c r="B11" s="48" t="s">
        <v>182</v>
      </c>
      <c r="C11" s="65" t="s">
        <v>145</v>
      </c>
      <c r="D11" s="65" t="s">
        <v>145</v>
      </c>
      <c r="E11" s="65">
        <v>240</v>
      </c>
      <c r="F11" s="65">
        <v>625</v>
      </c>
    </row>
    <row r="12" spans="1:6" x14ac:dyDescent="0.2">
      <c r="A12" s="50" t="s">
        <v>181</v>
      </c>
      <c r="B12" s="48" t="s">
        <v>165</v>
      </c>
      <c r="C12" s="65" t="s">
        <v>145</v>
      </c>
      <c r="D12" s="65" t="s">
        <v>145</v>
      </c>
      <c r="E12" s="65">
        <v>11.4</v>
      </c>
      <c r="F12" s="65">
        <v>46.3</v>
      </c>
    </row>
    <row r="13" spans="1:6" ht="15" customHeight="1" x14ac:dyDescent="0.2">
      <c r="A13" s="50" t="s">
        <v>180</v>
      </c>
      <c r="B13" s="48" t="s">
        <v>165</v>
      </c>
      <c r="C13" s="65" t="s">
        <v>145</v>
      </c>
      <c r="D13" s="65">
        <v>8.9</v>
      </c>
      <c r="E13" s="65">
        <v>1.9</v>
      </c>
      <c r="F13" s="65">
        <v>17.100000000000001</v>
      </c>
    </row>
    <row r="14" spans="1:6" ht="15" customHeight="1" x14ac:dyDescent="0.2">
      <c r="A14" s="50" t="s">
        <v>179</v>
      </c>
      <c r="B14" s="48" t="s">
        <v>178</v>
      </c>
      <c r="C14" s="65">
        <v>0.1</v>
      </c>
      <c r="D14" s="65">
        <v>1.3</v>
      </c>
      <c r="E14" s="65">
        <v>1.5</v>
      </c>
      <c r="F14" s="65">
        <v>1.4</v>
      </c>
    </row>
    <row r="15" spans="1:6" x14ac:dyDescent="0.2">
      <c r="A15" s="50" t="s">
        <v>177</v>
      </c>
      <c r="B15" s="48" t="s">
        <v>176</v>
      </c>
      <c r="C15" s="65" t="s">
        <v>145</v>
      </c>
      <c r="D15" s="65">
        <v>7</v>
      </c>
      <c r="E15" s="65">
        <v>26.2</v>
      </c>
      <c r="F15" s="65">
        <v>7.9</v>
      </c>
    </row>
    <row r="16" spans="1:6" x14ac:dyDescent="0.2">
      <c r="A16" s="50" t="s">
        <v>175</v>
      </c>
      <c r="B16" s="48" t="s">
        <v>167</v>
      </c>
      <c r="C16" s="65">
        <v>727.5</v>
      </c>
      <c r="D16" s="65">
        <v>834.2</v>
      </c>
      <c r="E16" s="65">
        <v>1065.8</v>
      </c>
      <c r="F16" s="65">
        <v>1273.5999999999999</v>
      </c>
    </row>
    <row r="17" spans="1:6" x14ac:dyDescent="0.2">
      <c r="A17" s="50" t="s">
        <v>174</v>
      </c>
      <c r="B17" s="48" t="s">
        <v>165</v>
      </c>
      <c r="C17" s="65" t="s">
        <v>145</v>
      </c>
      <c r="D17" s="65" t="s">
        <v>145</v>
      </c>
      <c r="E17" s="65" t="s">
        <v>145</v>
      </c>
      <c r="F17" s="65">
        <v>7.6</v>
      </c>
    </row>
    <row r="18" spans="1:6" x14ac:dyDescent="0.2">
      <c r="A18" s="50" t="s">
        <v>173</v>
      </c>
      <c r="B18" s="48" t="s">
        <v>167</v>
      </c>
      <c r="C18" s="65">
        <v>437.4</v>
      </c>
      <c r="D18" s="65">
        <v>511.5</v>
      </c>
      <c r="E18" s="65">
        <v>655.8</v>
      </c>
      <c r="F18" s="65">
        <v>761.8</v>
      </c>
    </row>
    <row r="19" spans="1:6" x14ac:dyDescent="0.2">
      <c r="A19" s="50" t="s">
        <v>172</v>
      </c>
      <c r="B19" s="48" t="s">
        <v>170</v>
      </c>
      <c r="C19" s="65" t="s">
        <v>145</v>
      </c>
      <c r="D19" s="65">
        <v>1.7</v>
      </c>
      <c r="E19" s="65">
        <v>29.4</v>
      </c>
      <c r="F19" s="65">
        <v>11.5</v>
      </c>
    </row>
    <row r="20" spans="1:6" x14ac:dyDescent="0.2">
      <c r="A20" s="50" t="s">
        <v>171</v>
      </c>
      <c r="B20" s="48" t="s">
        <v>170</v>
      </c>
      <c r="C20" s="65">
        <v>60.9</v>
      </c>
      <c r="D20" s="65">
        <v>32.200000000000003</v>
      </c>
      <c r="E20" s="65" t="s">
        <v>145</v>
      </c>
      <c r="F20" s="65" t="s">
        <v>145</v>
      </c>
    </row>
    <row r="21" spans="1:6" x14ac:dyDescent="0.2">
      <c r="A21" s="50" t="s">
        <v>169</v>
      </c>
      <c r="B21" s="48" t="s">
        <v>167</v>
      </c>
      <c r="C21" s="65">
        <v>2.5</v>
      </c>
      <c r="D21" s="65">
        <v>1.3</v>
      </c>
      <c r="E21" s="65">
        <v>6.2</v>
      </c>
      <c r="F21" s="65">
        <v>3.8</v>
      </c>
    </row>
    <row r="22" spans="1:6" ht="15" customHeight="1" x14ac:dyDescent="0.2">
      <c r="A22" s="50" t="s">
        <v>168</v>
      </c>
      <c r="B22" s="48" t="s">
        <v>167</v>
      </c>
      <c r="C22" s="65">
        <v>2100</v>
      </c>
      <c r="D22" s="65">
        <v>4038.3</v>
      </c>
      <c r="E22" s="65">
        <v>5413.4</v>
      </c>
      <c r="F22" s="65">
        <v>5237.3</v>
      </c>
    </row>
    <row r="23" spans="1:6" ht="15" customHeight="1" x14ac:dyDescent="0.2">
      <c r="A23" s="50" t="s">
        <v>166</v>
      </c>
      <c r="B23" s="48" t="s">
        <v>165</v>
      </c>
      <c r="C23" s="65" t="s">
        <v>145</v>
      </c>
      <c r="D23" s="65" t="s">
        <v>145</v>
      </c>
      <c r="E23" s="65">
        <v>44.6</v>
      </c>
      <c r="F23" s="65">
        <v>53.1</v>
      </c>
    </row>
    <row r="24" spans="1:6" ht="15" customHeight="1" x14ac:dyDescent="0.2">
      <c r="A24" s="50" t="s">
        <v>164</v>
      </c>
      <c r="B24" s="48" t="s">
        <v>163</v>
      </c>
      <c r="C24" s="65">
        <v>28960</v>
      </c>
      <c r="D24" s="65">
        <v>46861.5</v>
      </c>
      <c r="E24" s="65">
        <v>20089.3</v>
      </c>
      <c r="F24" s="65">
        <v>29830.9</v>
      </c>
    </row>
    <row r="25" spans="1:6" x14ac:dyDescent="0.2">
      <c r="A25" s="50" t="s">
        <v>162</v>
      </c>
      <c r="B25" s="48" t="s">
        <v>161</v>
      </c>
      <c r="C25" s="65">
        <v>250</v>
      </c>
      <c r="D25" s="65">
        <v>412</v>
      </c>
      <c r="E25" s="65">
        <v>216.6</v>
      </c>
      <c r="F25" s="65">
        <v>202.4</v>
      </c>
    </row>
    <row r="27" spans="1:6" x14ac:dyDescent="0.2">
      <c r="E27" s="47"/>
      <c r="F27" s="47"/>
    </row>
  </sheetData>
  <mergeCells count="1">
    <mergeCell ref="A1:F1"/>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1"/>
    </sheetView>
  </sheetViews>
  <sheetFormatPr defaultRowHeight="15" x14ac:dyDescent="0.2"/>
  <cols>
    <col min="1" max="1" width="25.42578125" style="46" customWidth="1"/>
    <col min="2" max="5" width="14.140625" style="46" customWidth="1"/>
    <col min="6" max="16384" width="9.140625" style="46"/>
  </cols>
  <sheetData>
    <row r="1" spans="1:5" ht="28.5" customHeight="1" x14ac:dyDescent="0.2">
      <c r="A1" s="99" t="s">
        <v>199</v>
      </c>
      <c r="B1" s="99"/>
      <c r="C1" s="99"/>
      <c r="D1" s="99"/>
      <c r="E1" s="99"/>
    </row>
    <row r="2" spans="1:5" x14ac:dyDescent="0.2">
      <c r="A2" s="55" t="s">
        <v>125</v>
      </c>
      <c r="B2" s="54">
        <v>2012</v>
      </c>
      <c r="C2" s="54">
        <v>2013</v>
      </c>
      <c r="D2" s="54">
        <v>2014</v>
      </c>
      <c r="E2" s="53">
        <v>2015</v>
      </c>
    </row>
    <row r="3" spans="1:5" x14ac:dyDescent="0.2">
      <c r="A3" s="52" t="s">
        <v>124</v>
      </c>
      <c r="B3" s="51">
        <v>55170416.399999999</v>
      </c>
      <c r="C3" s="51">
        <v>77963277.400000006</v>
      </c>
      <c r="D3" s="51">
        <v>87531728.700000003</v>
      </c>
      <c r="E3" s="51">
        <v>80583557.299999997</v>
      </c>
    </row>
    <row r="4" spans="1:5" x14ac:dyDescent="0.2">
      <c r="A4" s="50" t="s">
        <v>123</v>
      </c>
      <c r="B4" s="48">
        <v>939048.4</v>
      </c>
      <c r="C4" s="48">
        <v>1854763.3</v>
      </c>
      <c r="D4" s="48">
        <v>1866095.7</v>
      </c>
      <c r="E4" s="48">
        <v>1691586.7</v>
      </c>
    </row>
    <row r="5" spans="1:5" x14ac:dyDescent="0.2">
      <c r="A5" s="50" t="s">
        <v>122</v>
      </c>
      <c r="B5" s="48">
        <v>1013921</v>
      </c>
      <c r="C5" s="48">
        <v>1961652.6</v>
      </c>
      <c r="D5" s="48">
        <v>2010694.9</v>
      </c>
      <c r="E5" s="48">
        <v>1744844.7</v>
      </c>
    </row>
    <row r="6" spans="1:5" x14ac:dyDescent="0.2">
      <c r="A6" s="50" t="s">
        <v>121</v>
      </c>
      <c r="B6" s="48">
        <v>1058383.1000000001</v>
      </c>
      <c r="C6" s="48">
        <v>2188372.2999999998</v>
      </c>
      <c r="D6" s="48">
        <v>2261267.9</v>
      </c>
      <c r="E6" s="48">
        <v>2008556.4</v>
      </c>
    </row>
    <row r="7" spans="1:5" x14ac:dyDescent="0.2">
      <c r="A7" s="50" t="s">
        <v>37</v>
      </c>
      <c r="B7" s="48">
        <v>1132678.3999999999</v>
      </c>
      <c r="C7" s="48">
        <v>2086466.3</v>
      </c>
      <c r="D7" s="48">
        <v>2084407.8</v>
      </c>
      <c r="E7" s="48">
        <v>1868626.4</v>
      </c>
    </row>
    <row r="8" spans="1:5" x14ac:dyDescent="0.2">
      <c r="A8" s="50" t="s">
        <v>120</v>
      </c>
      <c r="B8" s="48">
        <v>1645509.2</v>
      </c>
      <c r="C8" s="48">
        <v>2749779.2</v>
      </c>
      <c r="D8" s="48">
        <v>2712965.6</v>
      </c>
      <c r="E8" s="48">
        <v>2499393.6</v>
      </c>
    </row>
    <row r="9" spans="1:5" x14ac:dyDescent="0.2">
      <c r="A9" s="50" t="s">
        <v>119</v>
      </c>
      <c r="B9" s="48">
        <v>1416895.8</v>
      </c>
      <c r="C9" s="48">
        <v>2724160</v>
      </c>
      <c r="D9" s="48">
        <v>2682285.2999999998</v>
      </c>
      <c r="E9" s="48">
        <v>2408950.2999999998</v>
      </c>
    </row>
    <row r="10" spans="1:5" x14ac:dyDescent="0.2">
      <c r="A10" s="50" t="s">
        <v>118</v>
      </c>
      <c r="B10" s="48">
        <v>1511593.3</v>
      </c>
      <c r="C10" s="48">
        <v>2150124.4</v>
      </c>
      <c r="D10" s="48">
        <v>2093966.8</v>
      </c>
      <c r="E10" s="48">
        <v>1876835.1</v>
      </c>
    </row>
    <row r="11" spans="1:5" x14ac:dyDescent="0.2">
      <c r="A11" s="50" t="s">
        <v>117</v>
      </c>
      <c r="B11" s="48">
        <v>1163168</v>
      </c>
      <c r="C11" s="48">
        <v>2260312.7000000002</v>
      </c>
      <c r="D11" s="48">
        <v>2200910.4</v>
      </c>
      <c r="E11" s="48">
        <v>2038918.9</v>
      </c>
    </row>
    <row r="12" spans="1:5" x14ac:dyDescent="0.2">
      <c r="A12" s="50" t="s">
        <v>116</v>
      </c>
      <c r="B12" s="48">
        <v>1207962.3</v>
      </c>
      <c r="C12" s="48">
        <v>2315471.5</v>
      </c>
      <c r="D12" s="48">
        <v>2593006.2999999998</v>
      </c>
      <c r="E12" s="48">
        <v>2231219.7999999998</v>
      </c>
    </row>
    <row r="13" spans="1:5" x14ac:dyDescent="0.2">
      <c r="A13" s="50" t="s">
        <v>115</v>
      </c>
      <c r="B13" s="48">
        <v>1904320.9</v>
      </c>
      <c r="C13" s="48">
        <v>3155124.2</v>
      </c>
      <c r="D13" s="48">
        <v>3158740.9</v>
      </c>
      <c r="E13" s="48">
        <v>2871268.7</v>
      </c>
    </row>
    <row r="14" spans="1:5" x14ac:dyDescent="0.2">
      <c r="A14" s="50" t="s">
        <v>114</v>
      </c>
      <c r="B14" s="48">
        <v>1252530.8999999999</v>
      </c>
      <c r="C14" s="48">
        <v>2182551.2999999998</v>
      </c>
      <c r="D14" s="48">
        <v>2247564.5</v>
      </c>
      <c r="E14" s="48">
        <v>2160927.1</v>
      </c>
    </row>
    <row r="15" spans="1:5" x14ac:dyDescent="0.2">
      <c r="A15" s="50" t="s">
        <v>113</v>
      </c>
      <c r="B15" s="48">
        <v>1044238.5</v>
      </c>
      <c r="C15" s="48">
        <v>2073244.5</v>
      </c>
      <c r="D15" s="48">
        <v>2084081.3</v>
      </c>
      <c r="E15" s="48">
        <v>1898555.2</v>
      </c>
    </row>
    <row r="16" spans="1:5" x14ac:dyDescent="0.2">
      <c r="A16" s="50" t="s">
        <v>42</v>
      </c>
      <c r="B16" s="48">
        <v>1110703.3</v>
      </c>
      <c r="C16" s="48">
        <v>2096839.6</v>
      </c>
      <c r="D16" s="48">
        <v>2097692.2999999998</v>
      </c>
      <c r="E16" s="48">
        <v>1982484.9</v>
      </c>
    </row>
    <row r="17" spans="1:5" x14ac:dyDescent="0.2">
      <c r="A17" s="50" t="s">
        <v>112</v>
      </c>
      <c r="B17" s="48">
        <v>1266314.3999999999</v>
      </c>
      <c r="C17" s="48">
        <v>2137064.5</v>
      </c>
      <c r="D17" s="48">
        <v>2134445.4</v>
      </c>
      <c r="E17" s="48">
        <v>1918571.4</v>
      </c>
    </row>
    <row r="18" spans="1:5" x14ac:dyDescent="0.2">
      <c r="A18" s="50" t="s">
        <v>111</v>
      </c>
      <c r="B18" s="48">
        <v>949072</v>
      </c>
      <c r="C18" s="48">
        <v>1816781.4</v>
      </c>
      <c r="D18" s="48">
        <v>1976204.7</v>
      </c>
      <c r="E18" s="48">
        <v>1790301.3</v>
      </c>
    </row>
    <row r="19" spans="1:5" x14ac:dyDescent="0.2">
      <c r="A19" s="50" t="s">
        <v>110</v>
      </c>
      <c r="B19" s="48">
        <v>926334.5</v>
      </c>
      <c r="C19" s="48">
        <v>2484057</v>
      </c>
      <c r="D19" s="48">
        <v>2434618.5</v>
      </c>
      <c r="E19" s="48">
        <v>2131377.1</v>
      </c>
    </row>
    <row r="20" spans="1:5" x14ac:dyDescent="0.2">
      <c r="A20" s="50" t="s">
        <v>109</v>
      </c>
      <c r="B20" s="48">
        <v>1484670</v>
      </c>
      <c r="C20" s="48">
        <v>1922808.6</v>
      </c>
      <c r="D20" s="48">
        <v>1932392.5</v>
      </c>
      <c r="E20" s="48">
        <v>1851190.6</v>
      </c>
    </row>
    <row r="21" spans="1:5" x14ac:dyDescent="0.2">
      <c r="A21" s="50" t="s">
        <v>45</v>
      </c>
      <c r="B21" s="48">
        <v>1015568.2</v>
      </c>
      <c r="C21" s="48">
        <v>2724116.3</v>
      </c>
      <c r="D21" s="48">
        <v>2749514.8</v>
      </c>
      <c r="E21" s="48">
        <v>2523328.5</v>
      </c>
    </row>
    <row r="22" spans="1:5" x14ac:dyDescent="0.2">
      <c r="A22" s="50" t="s">
        <v>108</v>
      </c>
      <c r="B22" s="48">
        <v>1471285.5</v>
      </c>
      <c r="C22" s="48">
        <v>1963288</v>
      </c>
      <c r="D22" s="48">
        <v>2036152.7</v>
      </c>
      <c r="E22" s="48">
        <v>1786961.7</v>
      </c>
    </row>
    <row r="23" spans="1:5" x14ac:dyDescent="0.2">
      <c r="A23" s="50" t="s">
        <v>107</v>
      </c>
      <c r="B23" s="48">
        <v>1021653.4</v>
      </c>
      <c r="C23" s="48">
        <v>1732721.7</v>
      </c>
      <c r="D23" s="48">
        <v>1779796.1</v>
      </c>
      <c r="E23" s="48">
        <v>1566859.2</v>
      </c>
    </row>
    <row r="24" spans="1:5" x14ac:dyDescent="0.2">
      <c r="A24" s="50" t="s">
        <v>61</v>
      </c>
      <c r="B24" s="48">
        <v>1186027.7</v>
      </c>
      <c r="C24" s="48">
        <v>1617725.4</v>
      </c>
      <c r="D24" s="48">
        <v>1625678.2</v>
      </c>
      <c r="E24" s="48">
        <v>1521948.6</v>
      </c>
    </row>
    <row r="25" spans="1:5" x14ac:dyDescent="0.2">
      <c r="A25" s="50" t="s">
        <v>106</v>
      </c>
      <c r="B25" s="48">
        <v>1073658.2</v>
      </c>
      <c r="C25" s="48">
        <v>19001876.600000001</v>
      </c>
      <c r="D25" s="48">
        <v>18302530.399999999</v>
      </c>
      <c r="E25" s="48">
        <v>16836010.5</v>
      </c>
    </row>
    <row r="26" spans="1:5" x14ac:dyDescent="0.2">
      <c r="A26" s="50" t="s">
        <v>105</v>
      </c>
      <c r="B26" s="48">
        <v>11278657.1</v>
      </c>
      <c r="C26" s="48">
        <v>1815710.8</v>
      </c>
      <c r="D26" s="48">
        <v>1895620.5</v>
      </c>
      <c r="E26" s="48">
        <v>1729734</v>
      </c>
    </row>
    <row r="27" spans="1:5" x14ac:dyDescent="0.2">
      <c r="A27" s="50" t="s">
        <v>104</v>
      </c>
      <c r="B27" s="48">
        <v>907071.8</v>
      </c>
      <c r="C27" s="48">
        <v>1689760.7</v>
      </c>
      <c r="D27" s="48">
        <v>2148034.6</v>
      </c>
      <c r="E27" s="48">
        <v>2057831.1</v>
      </c>
    </row>
    <row r="28" spans="1:5" ht="25.5" x14ac:dyDescent="0.2">
      <c r="A28" s="49" t="s">
        <v>127</v>
      </c>
      <c r="B28" s="48">
        <v>16189150.5</v>
      </c>
      <c r="C28" s="48">
        <v>9258504.5</v>
      </c>
      <c r="D28" s="48">
        <v>18423060.600000001</v>
      </c>
      <c r="E28" s="48">
        <v>17587275.5</v>
      </c>
    </row>
    <row r="30" spans="1:5" x14ac:dyDescent="0.2">
      <c r="D30" s="47"/>
      <c r="E30" s="47"/>
    </row>
  </sheetData>
  <mergeCells count="1">
    <mergeCell ref="A1:E1"/>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E1"/>
    </sheetView>
  </sheetViews>
  <sheetFormatPr defaultRowHeight="15" x14ac:dyDescent="0.2"/>
  <cols>
    <col min="1" max="1" width="27.28515625" style="46" customWidth="1"/>
    <col min="2" max="5" width="14.140625" style="46" customWidth="1"/>
    <col min="6" max="16384" width="9.140625" style="46"/>
  </cols>
  <sheetData>
    <row r="1" spans="1:5" ht="28.5" customHeight="1" x14ac:dyDescent="0.2">
      <c r="A1" s="99" t="s">
        <v>200</v>
      </c>
      <c r="B1" s="99"/>
      <c r="C1" s="99"/>
      <c r="D1" s="99"/>
      <c r="E1" s="99"/>
    </row>
    <row r="2" spans="1:5" x14ac:dyDescent="0.2">
      <c r="A2" s="55" t="s">
        <v>125</v>
      </c>
      <c r="B2" s="54">
        <v>2012</v>
      </c>
      <c r="C2" s="54">
        <v>2013</v>
      </c>
      <c r="D2" s="54">
        <v>2014</v>
      </c>
      <c r="E2" s="53">
        <v>2015</v>
      </c>
    </row>
    <row r="3" spans="1:5" x14ac:dyDescent="0.2">
      <c r="A3" s="52" t="s">
        <v>124</v>
      </c>
      <c r="B3" s="51">
        <v>9142102.4000000004</v>
      </c>
      <c r="C3" s="51">
        <v>80323893.900000006</v>
      </c>
      <c r="D3" s="51">
        <v>9222101.9000000004</v>
      </c>
      <c r="E3" s="51">
        <v>12058776.699999999</v>
      </c>
    </row>
    <row r="4" spans="1:5" x14ac:dyDescent="0.2">
      <c r="A4" s="50" t="s">
        <v>123</v>
      </c>
      <c r="B4" s="48">
        <v>129913</v>
      </c>
      <c r="C4" s="48">
        <v>50853.8</v>
      </c>
      <c r="D4" s="48">
        <v>54770.2</v>
      </c>
      <c r="E4" s="48">
        <v>64486.3</v>
      </c>
    </row>
    <row r="5" spans="1:5" x14ac:dyDescent="0.2">
      <c r="A5" s="50" t="s">
        <v>122</v>
      </c>
      <c r="B5" s="48">
        <v>135361.60000000001</v>
      </c>
      <c r="C5" s="48">
        <v>59269.2</v>
      </c>
      <c r="D5" s="48">
        <v>58957.3</v>
      </c>
      <c r="E5" s="48">
        <v>39943.699999999997</v>
      </c>
    </row>
    <row r="6" spans="1:5" x14ac:dyDescent="0.2">
      <c r="A6" s="50" t="s">
        <v>121</v>
      </c>
      <c r="B6" s="48">
        <v>140855.1</v>
      </c>
      <c r="C6" s="48">
        <v>54709</v>
      </c>
      <c r="D6" s="48">
        <v>82758.7</v>
      </c>
      <c r="E6" s="48">
        <v>80161</v>
      </c>
    </row>
    <row r="7" spans="1:5" x14ac:dyDescent="0.2">
      <c r="A7" s="50" t="s">
        <v>37</v>
      </c>
      <c r="B7" s="48">
        <v>185364.6</v>
      </c>
      <c r="C7" s="48">
        <v>76447.899999999994</v>
      </c>
      <c r="D7" s="48">
        <v>70007.199999999997</v>
      </c>
      <c r="E7" s="48">
        <v>74957.399999999994</v>
      </c>
    </row>
    <row r="8" spans="1:5" x14ac:dyDescent="0.2">
      <c r="A8" s="50" t="s">
        <v>120</v>
      </c>
      <c r="B8" s="48">
        <v>154645.1</v>
      </c>
      <c r="C8" s="48">
        <v>69064</v>
      </c>
      <c r="D8" s="48">
        <v>88691.5</v>
      </c>
      <c r="E8" s="48">
        <v>328028.59999999998</v>
      </c>
    </row>
    <row r="9" spans="1:5" x14ac:dyDescent="0.2">
      <c r="A9" s="50" t="s">
        <v>119</v>
      </c>
      <c r="B9" s="48">
        <v>197765.8</v>
      </c>
      <c r="C9" s="48">
        <v>81406.5</v>
      </c>
      <c r="D9" s="48">
        <v>84514</v>
      </c>
      <c r="E9" s="48">
        <v>128182.39999999999</v>
      </c>
    </row>
    <row r="10" spans="1:5" x14ac:dyDescent="0.2">
      <c r="A10" s="50" t="s">
        <v>118</v>
      </c>
      <c r="B10" s="48">
        <v>209544.9</v>
      </c>
      <c r="C10" s="48">
        <v>54741.3</v>
      </c>
      <c r="D10" s="48">
        <v>74797.399999999994</v>
      </c>
      <c r="E10" s="48">
        <v>72667.600000000006</v>
      </c>
    </row>
    <row r="11" spans="1:5" x14ac:dyDescent="0.2">
      <c r="A11" s="50" t="s">
        <v>117</v>
      </c>
      <c r="B11" s="48">
        <v>167015.4</v>
      </c>
      <c r="C11" s="48">
        <v>49644.9</v>
      </c>
      <c r="D11" s="48">
        <v>78404.7</v>
      </c>
      <c r="E11" s="48">
        <v>67192.399999999994</v>
      </c>
    </row>
    <row r="12" spans="1:5" x14ac:dyDescent="0.2">
      <c r="A12" s="50" t="s">
        <v>116</v>
      </c>
      <c r="B12" s="48">
        <v>176041.4</v>
      </c>
      <c r="C12" s="48">
        <v>97723.199999999997</v>
      </c>
      <c r="D12" s="48">
        <v>108872.4</v>
      </c>
      <c r="E12" s="48">
        <v>110516.9</v>
      </c>
    </row>
    <row r="13" spans="1:5" x14ac:dyDescent="0.2">
      <c r="A13" s="50" t="s">
        <v>115</v>
      </c>
      <c r="B13" s="48">
        <v>170977.8</v>
      </c>
      <c r="C13" s="48">
        <v>106125.9</v>
      </c>
      <c r="D13" s="48">
        <v>85246.2</v>
      </c>
      <c r="E13" s="48">
        <v>92525.3</v>
      </c>
    </row>
    <row r="14" spans="1:5" x14ac:dyDescent="0.2">
      <c r="A14" s="50" t="s">
        <v>114</v>
      </c>
      <c r="B14" s="48">
        <v>135625.60000000001</v>
      </c>
      <c r="C14" s="48">
        <v>53684.3</v>
      </c>
      <c r="D14" s="48">
        <v>74600.800000000003</v>
      </c>
      <c r="E14" s="48">
        <v>67831.8</v>
      </c>
    </row>
    <row r="15" spans="1:5" x14ac:dyDescent="0.2">
      <c r="A15" s="50" t="s">
        <v>113</v>
      </c>
      <c r="B15" s="48">
        <v>187157.1</v>
      </c>
      <c r="C15" s="48">
        <v>59196.9</v>
      </c>
      <c r="D15" s="48">
        <v>54537.4</v>
      </c>
      <c r="E15" s="48">
        <v>68216.800000000003</v>
      </c>
    </row>
    <row r="16" spans="1:5" x14ac:dyDescent="0.2">
      <c r="A16" s="50" t="s">
        <v>42</v>
      </c>
      <c r="B16" s="48">
        <v>145047.20000000001</v>
      </c>
      <c r="C16" s="48">
        <v>70204.3</v>
      </c>
      <c r="D16" s="48">
        <v>87453.6</v>
      </c>
      <c r="E16" s="48">
        <v>72931.399999999994</v>
      </c>
    </row>
    <row r="17" spans="1:5" x14ac:dyDescent="0.2">
      <c r="A17" s="50" t="s">
        <v>112</v>
      </c>
      <c r="B17" s="48">
        <v>119044.4</v>
      </c>
      <c r="C17" s="48">
        <v>52682.7</v>
      </c>
      <c r="D17" s="48">
        <v>61123.3</v>
      </c>
      <c r="E17" s="48">
        <v>51255.9</v>
      </c>
    </row>
    <row r="18" spans="1:5" x14ac:dyDescent="0.2">
      <c r="A18" s="50" t="s">
        <v>111</v>
      </c>
      <c r="B18" s="48">
        <v>111153.60000000001</v>
      </c>
      <c r="C18" s="48">
        <v>41400.400000000001</v>
      </c>
      <c r="D18" s="48">
        <v>54362.1</v>
      </c>
      <c r="E18" s="48">
        <v>61866.9</v>
      </c>
    </row>
    <row r="19" spans="1:5" x14ac:dyDescent="0.2">
      <c r="A19" s="50" t="s">
        <v>110</v>
      </c>
      <c r="B19" s="48">
        <v>221728.8</v>
      </c>
      <c r="C19" s="48">
        <v>67670.5</v>
      </c>
      <c r="D19" s="48">
        <v>96162.1</v>
      </c>
      <c r="E19" s="48">
        <v>119147</v>
      </c>
    </row>
    <row r="20" spans="1:5" x14ac:dyDescent="0.2">
      <c r="A20" s="50" t="s">
        <v>109</v>
      </c>
      <c r="B20" s="48">
        <v>114146.9</v>
      </c>
      <c r="C20" s="48">
        <v>54285.3</v>
      </c>
      <c r="D20" s="48">
        <v>44471.5</v>
      </c>
      <c r="E20" s="48">
        <v>58773.8</v>
      </c>
    </row>
    <row r="21" spans="1:5" x14ac:dyDescent="0.2">
      <c r="A21" s="50" t="s">
        <v>45</v>
      </c>
      <c r="B21" s="48">
        <v>349827.7</v>
      </c>
      <c r="C21" s="48">
        <v>42099.8</v>
      </c>
      <c r="D21" s="48">
        <v>43003.3</v>
      </c>
      <c r="E21" s="48">
        <v>78152.600000000006</v>
      </c>
    </row>
    <row r="22" spans="1:5" x14ac:dyDescent="0.2">
      <c r="A22" s="50" t="s">
        <v>108</v>
      </c>
      <c r="B22" s="48">
        <v>126759</v>
      </c>
      <c r="C22" s="48">
        <v>65631</v>
      </c>
      <c r="D22" s="48">
        <v>70997.5</v>
      </c>
      <c r="E22" s="48">
        <v>86243.5</v>
      </c>
    </row>
    <row r="23" spans="1:5" x14ac:dyDescent="0.2">
      <c r="A23" s="50" t="s">
        <v>107</v>
      </c>
      <c r="B23" s="48">
        <v>125786.2</v>
      </c>
      <c r="C23" s="48">
        <v>27506.3</v>
      </c>
      <c r="D23" s="48">
        <v>47166</v>
      </c>
      <c r="E23" s="48">
        <v>41872.300000000003</v>
      </c>
    </row>
    <row r="24" spans="1:5" x14ac:dyDescent="0.2">
      <c r="A24" s="50" t="s">
        <v>61</v>
      </c>
      <c r="B24" s="48">
        <v>345200.2</v>
      </c>
      <c r="C24" s="48">
        <v>62777.4</v>
      </c>
      <c r="D24" s="48">
        <v>69364.399999999994</v>
      </c>
      <c r="E24" s="48">
        <v>68067.5</v>
      </c>
    </row>
    <row r="25" spans="1:5" x14ac:dyDescent="0.2">
      <c r="A25" s="50" t="s">
        <v>106</v>
      </c>
      <c r="B25" s="48">
        <v>199722.2</v>
      </c>
      <c r="C25" s="48">
        <v>469991.5</v>
      </c>
      <c r="D25" s="48">
        <v>590162</v>
      </c>
      <c r="E25" s="48">
        <v>492973.7</v>
      </c>
    </row>
    <row r="26" spans="1:5" x14ac:dyDescent="0.2">
      <c r="A26" s="50" t="s">
        <v>105</v>
      </c>
      <c r="B26" s="48">
        <v>442575.8</v>
      </c>
      <c r="C26" s="48">
        <v>79088.399999999994</v>
      </c>
      <c r="D26" s="48">
        <v>71927.199999999997</v>
      </c>
      <c r="E26" s="48">
        <v>65530.400000000001</v>
      </c>
    </row>
    <row r="27" spans="1:5" x14ac:dyDescent="0.2">
      <c r="A27" s="50" t="s">
        <v>104</v>
      </c>
      <c r="B27" s="48">
        <v>140358.5</v>
      </c>
      <c r="C27" s="48">
        <v>44499.6</v>
      </c>
      <c r="D27" s="48">
        <v>32317.599999999999</v>
      </c>
      <c r="E27" s="48">
        <v>38486.400000000001</v>
      </c>
    </row>
    <row r="28" spans="1:5" ht="25.5" x14ac:dyDescent="0.2">
      <c r="A28" s="49" t="s">
        <v>127</v>
      </c>
      <c r="B28" s="48">
        <v>4710484.5</v>
      </c>
      <c r="C28" s="48">
        <v>78433189.799999997</v>
      </c>
      <c r="D28" s="48">
        <v>7037433.5</v>
      </c>
      <c r="E28" s="48">
        <v>9628765.0999999996</v>
      </c>
    </row>
  </sheetData>
  <mergeCells count="1">
    <mergeCell ref="A1:E1"/>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workbookViewId="0">
      <selection activeCell="A14" sqref="A14"/>
    </sheetView>
  </sheetViews>
  <sheetFormatPr defaultRowHeight="15" x14ac:dyDescent="0.2"/>
  <cols>
    <col min="1" max="1" width="59.42578125" style="46" customWidth="1"/>
    <col min="2" max="3" width="12.140625" style="46" customWidth="1"/>
    <col min="4" max="4" width="7" style="46" customWidth="1"/>
    <col min="5" max="8" width="9.140625" style="46"/>
    <col min="9" max="9" width="9.140625" style="46" customWidth="1"/>
    <col min="10" max="16384" width="9.140625" style="46"/>
  </cols>
  <sheetData>
    <row r="1" spans="1:4" ht="31.5" customHeight="1" x14ac:dyDescent="0.2">
      <c r="A1" s="105" t="s">
        <v>232</v>
      </c>
      <c r="B1" s="105"/>
      <c r="C1" s="105"/>
      <c r="D1" s="105"/>
    </row>
    <row r="2" spans="1:4" ht="15" customHeight="1" x14ac:dyDescent="0.2">
      <c r="A2" s="101" t="s">
        <v>70</v>
      </c>
      <c r="B2" s="106" t="s">
        <v>231</v>
      </c>
      <c r="C2" s="106"/>
      <c r="D2" s="106"/>
    </row>
    <row r="3" spans="1:4" x14ac:dyDescent="0.2">
      <c r="A3" s="102"/>
      <c r="B3" s="54" t="s">
        <v>230</v>
      </c>
      <c r="C3" s="54" t="s">
        <v>229</v>
      </c>
      <c r="D3" s="53" t="s">
        <v>99</v>
      </c>
    </row>
    <row r="4" spans="1:4" x14ac:dyDescent="0.2">
      <c r="A4" s="58" t="s">
        <v>228</v>
      </c>
      <c r="B4" s="51">
        <f>SUM(B5,B29)</f>
        <v>11811048.9</v>
      </c>
      <c r="C4" s="51">
        <f>SUM(C5,C29)</f>
        <v>10086872.040404288</v>
      </c>
      <c r="D4" s="68">
        <f>C4/B4*100</f>
        <v>85.402000498061497</v>
      </c>
    </row>
    <row r="5" spans="1:4" x14ac:dyDescent="0.2">
      <c r="A5" s="50" t="s">
        <v>227</v>
      </c>
      <c r="B5" s="48">
        <f>SUM(B6:B28)</f>
        <v>10402620.1</v>
      </c>
      <c r="C5" s="48">
        <f>SUM(C6:C28)</f>
        <v>10086615.300000001</v>
      </c>
      <c r="D5" s="73">
        <f>C5/B5*100</f>
        <v>96.96225761431009</v>
      </c>
    </row>
    <row r="6" spans="1:4" x14ac:dyDescent="0.2">
      <c r="A6" s="50" t="s">
        <v>226</v>
      </c>
      <c r="B6" s="48">
        <v>0</v>
      </c>
      <c r="C6" s="48">
        <v>320.60000000000002</v>
      </c>
      <c r="D6" s="73" t="s">
        <v>145</v>
      </c>
    </row>
    <row r="7" spans="1:4" x14ac:dyDescent="0.2">
      <c r="A7" s="50" t="s">
        <v>225</v>
      </c>
      <c r="B7" s="48">
        <v>480642.8</v>
      </c>
      <c r="C7" s="48">
        <v>380785.1</v>
      </c>
      <c r="D7" s="73">
        <f t="shared" ref="D7:D13" si="0">C7/B7*100</f>
        <v>79.224134846085278</v>
      </c>
    </row>
    <row r="8" spans="1:4" x14ac:dyDescent="0.2">
      <c r="A8" s="50" t="s">
        <v>224</v>
      </c>
      <c r="B8" s="48">
        <v>20959</v>
      </c>
      <c r="C8" s="48">
        <v>8730.9</v>
      </c>
      <c r="D8" s="73">
        <f t="shared" si="0"/>
        <v>41.657044706331412</v>
      </c>
    </row>
    <row r="9" spans="1:4" x14ac:dyDescent="0.2">
      <c r="A9" s="50" t="s">
        <v>201</v>
      </c>
      <c r="B9" s="48">
        <v>202786.7</v>
      </c>
      <c r="C9" s="48">
        <v>185962.4</v>
      </c>
      <c r="D9" s="73">
        <f t="shared" si="0"/>
        <v>91.703449979707727</v>
      </c>
    </row>
    <row r="10" spans="1:4" ht="15.75" customHeight="1" x14ac:dyDescent="0.2">
      <c r="A10" s="50" t="s">
        <v>223</v>
      </c>
      <c r="B10" s="48">
        <v>6405000</v>
      </c>
      <c r="C10" s="48">
        <v>6260130.2999999998</v>
      </c>
      <c r="D10" s="73">
        <f t="shared" si="0"/>
        <v>97.738177985948468</v>
      </c>
    </row>
    <row r="11" spans="1:4" x14ac:dyDescent="0.2">
      <c r="A11" s="50" t="s">
        <v>222</v>
      </c>
      <c r="B11" s="48">
        <v>319250</v>
      </c>
      <c r="C11" s="48">
        <v>361026.7</v>
      </c>
      <c r="D11" s="73">
        <f t="shared" si="0"/>
        <v>113.08588880187942</v>
      </c>
    </row>
    <row r="12" spans="1:4" x14ac:dyDescent="0.2">
      <c r="A12" s="50" t="s">
        <v>221</v>
      </c>
      <c r="B12" s="48">
        <v>11638</v>
      </c>
      <c r="C12" s="48">
        <v>12847.6</v>
      </c>
      <c r="D12" s="73">
        <f t="shared" si="0"/>
        <v>110.39353840866129</v>
      </c>
    </row>
    <row r="13" spans="1:4" x14ac:dyDescent="0.2">
      <c r="A13" s="50" t="s">
        <v>220</v>
      </c>
      <c r="B13" s="48">
        <v>325912.8</v>
      </c>
      <c r="C13" s="48">
        <v>311021.40000000002</v>
      </c>
      <c r="D13" s="73">
        <f t="shared" si="0"/>
        <v>95.430863715693292</v>
      </c>
    </row>
    <row r="14" spans="1:4" x14ac:dyDescent="0.2">
      <c r="A14" s="50" t="s">
        <v>219</v>
      </c>
      <c r="B14" s="48">
        <v>0</v>
      </c>
      <c r="C14" s="48">
        <v>0</v>
      </c>
      <c r="D14" s="73" t="s">
        <v>145</v>
      </c>
    </row>
    <row r="15" spans="1:4" x14ac:dyDescent="0.2">
      <c r="A15" s="50" t="s">
        <v>218</v>
      </c>
      <c r="B15" s="48">
        <v>263250</v>
      </c>
      <c r="C15" s="48">
        <v>223429.8</v>
      </c>
      <c r="D15" s="73">
        <f>C15/B15*100</f>
        <v>84.873618233618231</v>
      </c>
    </row>
    <row r="16" spans="1:4" x14ac:dyDescent="0.2">
      <c r="A16" s="50" t="s">
        <v>217</v>
      </c>
      <c r="B16" s="48">
        <v>818833.4</v>
      </c>
      <c r="C16" s="48">
        <v>742476.9</v>
      </c>
      <c r="D16" s="73">
        <f>C16/B16*100</f>
        <v>90.674965139428849</v>
      </c>
    </row>
    <row r="17" spans="1:4" x14ac:dyDescent="0.2">
      <c r="A17" s="50" t="s">
        <v>216</v>
      </c>
      <c r="B17" s="48">
        <v>0</v>
      </c>
      <c r="C17" s="48">
        <v>0</v>
      </c>
      <c r="D17" s="73" t="s">
        <v>145</v>
      </c>
    </row>
    <row r="18" spans="1:4" x14ac:dyDescent="0.2">
      <c r="A18" s="50" t="s">
        <v>215</v>
      </c>
      <c r="B18" s="48">
        <v>23118.1</v>
      </c>
      <c r="C18" s="48">
        <v>81216.399999999994</v>
      </c>
      <c r="D18" s="73">
        <f>C18/B18*100</f>
        <v>351.31087762402615</v>
      </c>
    </row>
    <row r="19" spans="1:4" x14ac:dyDescent="0.2">
      <c r="A19" s="50" t="s">
        <v>214</v>
      </c>
      <c r="B19" s="48">
        <v>122827</v>
      </c>
      <c r="C19" s="48">
        <v>127619.8</v>
      </c>
      <c r="D19" s="73">
        <f>C19/B19*100</f>
        <v>103.90207364830208</v>
      </c>
    </row>
    <row r="20" spans="1:4" ht="15" customHeight="1" x14ac:dyDescent="0.2">
      <c r="A20" s="50" t="s">
        <v>213</v>
      </c>
      <c r="B20" s="48">
        <v>43460</v>
      </c>
      <c r="C20" s="48">
        <v>43391.199999999997</v>
      </c>
      <c r="D20" s="73">
        <f>C20/B20*100</f>
        <v>99.841693511274727</v>
      </c>
    </row>
    <row r="21" spans="1:4" ht="25.5" x14ac:dyDescent="0.2">
      <c r="A21" s="49" t="s">
        <v>212</v>
      </c>
      <c r="B21" s="48">
        <v>136337.4</v>
      </c>
      <c r="C21" s="48">
        <v>231806.8</v>
      </c>
      <c r="D21" s="73">
        <f>C21/B21*100</f>
        <v>170.02436602135583</v>
      </c>
    </row>
    <row r="22" spans="1:4" x14ac:dyDescent="0.2">
      <c r="A22" s="50" t="s">
        <v>211</v>
      </c>
      <c r="B22" s="48">
        <v>283913.3</v>
      </c>
      <c r="C22" s="48">
        <v>233108.3</v>
      </c>
      <c r="D22" s="73">
        <f>C22/B22*100</f>
        <v>82.105452615287831</v>
      </c>
    </row>
    <row r="23" spans="1:4" x14ac:dyDescent="0.2">
      <c r="A23" s="50" t="s">
        <v>210</v>
      </c>
      <c r="B23" s="48">
        <v>0</v>
      </c>
      <c r="C23" s="48">
        <v>40</v>
      </c>
      <c r="D23" s="73" t="s">
        <v>145</v>
      </c>
    </row>
    <row r="24" spans="1:4" x14ac:dyDescent="0.2">
      <c r="A24" s="50" t="s">
        <v>209</v>
      </c>
      <c r="B24" s="48">
        <v>449741.1</v>
      </c>
      <c r="C24" s="48">
        <v>381249.7</v>
      </c>
      <c r="D24" s="73">
        <f>C24/B24*100</f>
        <v>84.770927095611242</v>
      </c>
    </row>
    <row r="25" spans="1:4" x14ac:dyDescent="0.2">
      <c r="A25" s="50" t="s">
        <v>201</v>
      </c>
      <c r="B25" s="48">
        <v>12574.1</v>
      </c>
      <c r="C25" s="48">
        <v>35018.6</v>
      </c>
      <c r="D25" s="73">
        <f>C25/B25*100</f>
        <v>278.4978646583055</v>
      </c>
    </row>
    <row r="26" spans="1:4" x14ac:dyDescent="0.2">
      <c r="A26" s="50" t="s">
        <v>208</v>
      </c>
      <c r="B26" s="48">
        <v>45126.400000000001</v>
      </c>
      <c r="C26" s="48">
        <v>52047.5</v>
      </c>
      <c r="D26" s="73">
        <f>C26/B26*100</f>
        <v>115.33714189476669</v>
      </c>
    </row>
    <row r="27" spans="1:4" x14ac:dyDescent="0.2">
      <c r="A27" s="50" t="s">
        <v>207</v>
      </c>
      <c r="B27" s="48">
        <v>0</v>
      </c>
      <c r="C27" s="48">
        <v>0</v>
      </c>
      <c r="D27" s="73" t="s">
        <v>145</v>
      </c>
    </row>
    <row r="28" spans="1:4" x14ac:dyDescent="0.2">
      <c r="A28" s="50" t="s">
        <v>206</v>
      </c>
      <c r="B28" s="48">
        <v>437250</v>
      </c>
      <c r="C28" s="48">
        <v>414385.3</v>
      </c>
      <c r="D28" s="73">
        <f>C28/B28*100</f>
        <v>94.77079473985134</v>
      </c>
    </row>
    <row r="29" spans="1:4" x14ac:dyDescent="0.2">
      <c r="A29" s="50" t="s">
        <v>205</v>
      </c>
      <c r="B29" s="48">
        <f>SUM(C30:C34)</f>
        <v>1408428.8</v>
      </c>
      <c r="C29" s="48">
        <f>SUM(D30:D34)</f>
        <v>256.74040428825123</v>
      </c>
      <c r="D29" s="73">
        <f>C29/B29*100</f>
        <v>1.8228852199575242E-2</v>
      </c>
    </row>
    <row r="30" spans="1:4" x14ac:dyDescent="0.2">
      <c r="A30" s="50" t="s">
        <v>204</v>
      </c>
      <c r="B30" s="48">
        <v>0</v>
      </c>
      <c r="C30" s="48">
        <v>0</v>
      </c>
      <c r="D30" s="73" t="s">
        <v>145</v>
      </c>
    </row>
    <row r="31" spans="1:4" x14ac:dyDescent="0.2">
      <c r="A31" s="50" t="s">
        <v>203</v>
      </c>
      <c r="B31" s="48">
        <v>1205060</v>
      </c>
      <c r="C31" s="48">
        <v>1120531.6000000001</v>
      </c>
      <c r="D31" s="73">
        <f>C31/B31*100</f>
        <v>92.985544288251219</v>
      </c>
    </row>
    <row r="32" spans="1:4" x14ac:dyDescent="0.2">
      <c r="A32" s="50" t="s">
        <v>202</v>
      </c>
      <c r="B32" s="48">
        <v>250000</v>
      </c>
      <c r="C32" s="48">
        <v>206903.9</v>
      </c>
      <c r="D32" s="73">
        <f>C32/B32*100</f>
        <v>82.761560000000003</v>
      </c>
    </row>
    <row r="33" spans="1:5" x14ac:dyDescent="0.2">
      <c r="A33" s="50" t="s">
        <v>201</v>
      </c>
      <c r="B33" s="48">
        <v>100000</v>
      </c>
      <c r="C33" s="48">
        <v>80993.3</v>
      </c>
      <c r="D33" s="73">
        <f>C33/B33*100</f>
        <v>80.993300000000005</v>
      </c>
    </row>
    <row r="34" spans="1:5" x14ac:dyDescent="0.2">
      <c r="A34" s="72"/>
      <c r="B34" s="72"/>
      <c r="C34" s="72"/>
      <c r="D34" s="72"/>
      <c r="E34" s="72"/>
    </row>
    <row r="35" spans="1:5" x14ac:dyDescent="0.2">
      <c r="A35" s="72"/>
      <c r="B35" s="72"/>
      <c r="C35" s="72"/>
      <c r="D35" s="72"/>
      <c r="E35" s="72"/>
    </row>
    <row r="36" spans="1:5" x14ac:dyDescent="0.2">
      <c r="A36" s="72"/>
      <c r="B36" s="72"/>
      <c r="C36" s="72"/>
      <c r="D36" s="72"/>
      <c r="E36" s="72"/>
    </row>
    <row r="37" spans="1:5" x14ac:dyDescent="0.2">
      <c r="A37" s="72"/>
      <c r="B37" s="72"/>
      <c r="C37" s="72"/>
      <c r="D37" s="72"/>
      <c r="E37" s="72"/>
    </row>
    <row r="38" spans="1:5" x14ac:dyDescent="0.2">
      <c r="A38" s="72"/>
      <c r="B38" s="72"/>
      <c r="C38" s="72"/>
      <c r="D38" s="72"/>
      <c r="E38" s="72"/>
    </row>
    <row r="39" spans="1:5" x14ac:dyDescent="0.2">
      <c r="A39" s="72"/>
      <c r="B39" s="72"/>
      <c r="C39" s="72"/>
      <c r="D39" s="72"/>
      <c r="E39" s="72"/>
    </row>
    <row r="40" spans="1:5" x14ac:dyDescent="0.2">
      <c r="A40" s="72"/>
      <c r="B40" s="72"/>
      <c r="C40" s="72"/>
      <c r="D40" s="72"/>
      <c r="E40" s="72"/>
    </row>
    <row r="41" spans="1:5" x14ac:dyDescent="0.2">
      <c r="A41" s="72"/>
      <c r="B41" s="72"/>
      <c r="C41" s="72"/>
      <c r="D41" s="72"/>
      <c r="E41" s="72"/>
    </row>
    <row r="42" spans="1:5" x14ac:dyDescent="0.2">
      <c r="A42" s="72"/>
      <c r="B42" s="72"/>
      <c r="C42" s="72"/>
      <c r="D42" s="72"/>
      <c r="E42" s="72"/>
    </row>
    <row r="43" spans="1:5" x14ac:dyDescent="0.2">
      <c r="A43" s="72"/>
      <c r="B43" s="72"/>
      <c r="C43" s="72"/>
      <c r="D43" s="72"/>
      <c r="E43" s="72"/>
    </row>
    <row r="44" spans="1:5" x14ac:dyDescent="0.2">
      <c r="A44" s="72"/>
      <c r="B44" s="72"/>
      <c r="C44" s="72"/>
      <c r="D44" s="72"/>
      <c r="E44" s="72"/>
    </row>
    <row r="45" spans="1:5" x14ac:dyDescent="0.2">
      <c r="A45" s="72"/>
      <c r="B45" s="72"/>
      <c r="C45" s="72"/>
      <c r="D45" s="72"/>
      <c r="E45" s="72"/>
    </row>
  </sheetData>
  <mergeCells count="3">
    <mergeCell ref="A1:D1"/>
    <mergeCell ref="A2:A3"/>
    <mergeCell ref="B2:D2"/>
  </mergeCells>
  <pageMargins left="0.28000000000000003" right="0" top="0.3" bottom="0" header="0.3" footer="0.3"/>
  <pageSetup paperSize="9" fitToHeight="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workbookViewId="0">
      <selection activeCell="J20" sqref="J20"/>
    </sheetView>
  </sheetViews>
  <sheetFormatPr defaultRowHeight="15" x14ac:dyDescent="0.2"/>
  <cols>
    <col min="1" max="1" width="53.28515625" style="46" customWidth="1"/>
    <col min="2" max="3" width="10.28515625" style="46" customWidth="1"/>
    <col min="4" max="4" width="6.5703125" style="46" customWidth="1"/>
    <col min="5" max="6" width="10.28515625" style="46" customWidth="1"/>
    <col min="7" max="7" width="6.5703125" style="46" customWidth="1"/>
    <col min="8" max="11" width="9.140625" style="46"/>
    <col min="12" max="12" width="9.140625" style="46" customWidth="1"/>
    <col min="13" max="16384" width="9.140625" style="46"/>
  </cols>
  <sheetData>
    <row r="1" spans="1:7" ht="31.5" customHeight="1" x14ac:dyDescent="0.2">
      <c r="A1" s="105" t="s">
        <v>277</v>
      </c>
      <c r="B1" s="105"/>
      <c r="C1" s="105"/>
      <c r="D1" s="105"/>
      <c r="E1" s="105"/>
      <c r="F1" s="105"/>
      <c r="G1" s="105"/>
    </row>
    <row r="2" spans="1:7" ht="15" customHeight="1" x14ac:dyDescent="0.2">
      <c r="A2" s="101" t="s">
        <v>70</v>
      </c>
      <c r="B2" s="107" t="s">
        <v>276</v>
      </c>
      <c r="C2" s="106"/>
      <c r="D2" s="101"/>
      <c r="E2" s="106" t="s">
        <v>275</v>
      </c>
      <c r="F2" s="106"/>
      <c r="G2" s="106"/>
    </row>
    <row r="3" spans="1:7" x14ac:dyDescent="0.2">
      <c r="A3" s="102"/>
      <c r="B3" s="54" t="s">
        <v>230</v>
      </c>
      <c r="C3" s="54" t="s">
        <v>229</v>
      </c>
      <c r="D3" s="55" t="s">
        <v>99</v>
      </c>
      <c r="E3" s="54" t="s">
        <v>230</v>
      </c>
      <c r="F3" s="54" t="s">
        <v>229</v>
      </c>
      <c r="G3" s="53" t="s">
        <v>99</v>
      </c>
    </row>
    <row r="4" spans="1:7" x14ac:dyDescent="0.2">
      <c r="A4" s="58" t="s">
        <v>274</v>
      </c>
      <c r="B4" s="51">
        <v>90057942</v>
      </c>
      <c r="C4" s="51">
        <v>86658360.199999988</v>
      </c>
      <c r="D4" s="68">
        <v>96.225117158462254</v>
      </c>
      <c r="E4" s="51">
        <v>84037764.5</v>
      </c>
      <c r="F4" s="51">
        <v>80437308.699999988</v>
      </c>
      <c r="G4" s="68">
        <v>95.715669233443251</v>
      </c>
    </row>
    <row r="5" spans="1:7" x14ac:dyDescent="0.2">
      <c r="A5" s="50" t="s">
        <v>273</v>
      </c>
      <c r="B5" s="48">
        <v>89809902.799999997</v>
      </c>
      <c r="C5" s="48">
        <v>86612024.399999991</v>
      </c>
      <c r="D5" s="73">
        <v>96.439280858457849</v>
      </c>
      <c r="E5" s="48">
        <v>83992638.099999994</v>
      </c>
      <c r="F5" s="48">
        <v>80385261.199999988</v>
      </c>
      <c r="G5" s="73">
        <v>95.70512728067294</v>
      </c>
    </row>
    <row r="6" spans="1:7" x14ac:dyDescent="0.2">
      <c r="A6" s="50" t="s">
        <v>272</v>
      </c>
      <c r="B6" s="48">
        <v>89326366.799999997</v>
      </c>
      <c r="C6" s="48">
        <v>86056885.499999985</v>
      </c>
      <c r="D6" s="73">
        <v>96.339847441326796</v>
      </c>
      <c r="E6" s="48">
        <v>83530322.899999991</v>
      </c>
      <c r="F6" s="48">
        <v>79968992.899999991</v>
      </c>
      <c r="G6" s="73">
        <v>95.736482421762545</v>
      </c>
    </row>
    <row r="7" spans="1:7" x14ac:dyDescent="0.2">
      <c r="A7" s="50" t="s">
        <v>271</v>
      </c>
      <c r="B7" s="48">
        <v>6498078.5</v>
      </c>
      <c r="C7" s="48">
        <v>6769410.5</v>
      </c>
      <c r="D7" s="73">
        <v>104.17557282510515</v>
      </c>
      <c r="E7" s="48">
        <v>7109388.5</v>
      </c>
      <c r="F7" s="48">
        <v>6835929.2999999998</v>
      </c>
      <c r="G7" s="73">
        <v>96.153548227108416</v>
      </c>
    </row>
    <row r="8" spans="1:7" x14ac:dyDescent="0.2">
      <c r="A8" s="50" t="s">
        <v>270</v>
      </c>
      <c r="B8" s="48">
        <v>6498078.5</v>
      </c>
      <c r="C8" s="48">
        <v>6769410.5</v>
      </c>
      <c r="D8" s="73">
        <v>104.17557282510515</v>
      </c>
      <c r="E8" s="48">
        <v>7109388.5</v>
      </c>
      <c r="F8" s="48">
        <v>6835929.2999999998</v>
      </c>
      <c r="G8" s="73">
        <v>96.153548227108416</v>
      </c>
    </row>
    <row r="9" spans="1:7" x14ac:dyDescent="0.2">
      <c r="A9" s="50" t="s">
        <v>269</v>
      </c>
      <c r="B9" s="48">
        <v>6055010.0999999996</v>
      </c>
      <c r="C9" s="48">
        <v>6071195.2000000002</v>
      </c>
      <c r="D9" s="73">
        <v>100.26730095792904</v>
      </c>
      <c r="E9" s="48">
        <v>6405000</v>
      </c>
      <c r="F9" s="48">
        <v>6260130.2999999998</v>
      </c>
      <c r="G9" s="73">
        <v>97.738177985948468</v>
      </c>
    </row>
    <row r="10" spans="1:7" x14ac:dyDescent="0.2">
      <c r="A10" s="50" t="s">
        <v>268</v>
      </c>
      <c r="B10" s="48">
        <v>258359.2</v>
      </c>
      <c r="C10" s="48">
        <v>460046.7</v>
      </c>
      <c r="D10" s="73">
        <v>178.0647640958789</v>
      </c>
      <c r="E10" s="48">
        <v>480642.8</v>
      </c>
      <c r="F10" s="48">
        <v>380785.1</v>
      </c>
      <c r="G10" s="73">
        <v>79.224134846085278</v>
      </c>
    </row>
    <row r="11" spans="1:7" ht="15.75" customHeight="1" x14ac:dyDescent="0.2">
      <c r="A11" s="50" t="s">
        <v>267</v>
      </c>
      <c r="B11" s="48">
        <v>0</v>
      </c>
      <c r="C11" s="48">
        <v>462.5</v>
      </c>
      <c r="D11" s="73" t="s">
        <v>145</v>
      </c>
      <c r="E11" s="48">
        <v>0</v>
      </c>
      <c r="F11" s="48">
        <v>320.60000000000002</v>
      </c>
      <c r="G11" s="73" t="s">
        <v>145</v>
      </c>
    </row>
    <row r="12" spans="1:7" ht="25.5" x14ac:dyDescent="0.2">
      <c r="A12" s="49" t="s">
        <v>266</v>
      </c>
      <c r="B12" s="48">
        <v>21085</v>
      </c>
      <c r="C12" s="48">
        <v>15778.3</v>
      </c>
      <c r="D12" s="73">
        <v>74.831870998340051</v>
      </c>
      <c r="E12" s="48">
        <v>20959</v>
      </c>
      <c r="F12" s="48">
        <v>8730.9</v>
      </c>
      <c r="G12" s="73">
        <v>41.657044706331412</v>
      </c>
    </row>
    <row r="13" spans="1:7" x14ac:dyDescent="0.2">
      <c r="A13" s="50" t="s">
        <v>242</v>
      </c>
      <c r="B13" s="48">
        <v>163624.20000000001</v>
      </c>
      <c r="C13" s="48">
        <v>221927.8</v>
      </c>
      <c r="D13" s="73">
        <v>135.63262646967866</v>
      </c>
      <c r="E13" s="48">
        <v>202786.7</v>
      </c>
      <c r="F13" s="48">
        <v>185962.4</v>
      </c>
      <c r="G13" s="73">
        <v>91.703449979707727</v>
      </c>
    </row>
    <row r="14" spans="1:7" x14ac:dyDescent="0.2">
      <c r="A14" s="50" t="s">
        <v>265</v>
      </c>
      <c r="B14" s="48"/>
      <c r="C14" s="48"/>
      <c r="D14" s="73"/>
      <c r="E14" s="48"/>
      <c r="F14" s="48"/>
      <c r="G14" s="73"/>
    </row>
    <row r="15" spans="1:7" x14ac:dyDescent="0.2">
      <c r="A15" s="50" t="s">
        <v>264</v>
      </c>
      <c r="B15" s="48">
        <v>331199.59999999998</v>
      </c>
      <c r="C15" s="48">
        <v>380811.8</v>
      </c>
      <c r="D15" s="73">
        <v>114.97954707674769</v>
      </c>
      <c r="E15" s="48">
        <v>330888</v>
      </c>
      <c r="F15" s="48">
        <v>373874.3</v>
      </c>
      <c r="G15" s="73">
        <v>112.99119339474385</v>
      </c>
    </row>
    <row r="16" spans="1:7" x14ac:dyDescent="0.2">
      <c r="A16" s="50" t="s">
        <v>263</v>
      </c>
      <c r="B16" s="48">
        <v>320015.59999999998</v>
      </c>
      <c r="C16" s="48">
        <v>368240.8</v>
      </c>
      <c r="D16" s="73">
        <v>115.06964035503269</v>
      </c>
      <c r="E16" s="48">
        <v>319250</v>
      </c>
      <c r="F16" s="48">
        <v>361026.7</v>
      </c>
      <c r="G16" s="73">
        <v>113.08588880187942</v>
      </c>
    </row>
    <row r="17" spans="1:7" x14ac:dyDescent="0.2">
      <c r="A17" s="50" t="s">
        <v>262</v>
      </c>
      <c r="B17" s="48">
        <v>11184</v>
      </c>
      <c r="C17" s="48">
        <v>12571</v>
      </c>
      <c r="D17" s="73">
        <v>112.4016452074392</v>
      </c>
      <c r="E17" s="48">
        <v>11638</v>
      </c>
      <c r="F17" s="48">
        <v>12847.6</v>
      </c>
      <c r="G17" s="73">
        <v>110.39353840866129</v>
      </c>
    </row>
    <row r="18" spans="1:7" x14ac:dyDescent="0.2">
      <c r="A18" s="50" t="s">
        <v>261</v>
      </c>
      <c r="B18" s="48">
        <v>80535689.900000006</v>
      </c>
      <c r="C18" s="48">
        <v>76837354.199999988</v>
      </c>
      <c r="D18" s="73">
        <v>95.407830112845389</v>
      </c>
      <c r="E18" s="48">
        <v>73771481.799999997</v>
      </c>
      <c r="F18" s="48">
        <v>70582540.200000003</v>
      </c>
      <c r="G18" s="73">
        <v>95.677270508615436</v>
      </c>
    </row>
    <row r="19" spans="1:7" ht="15" customHeight="1" x14ac:dyDescent="0.2">
      <c r="A19" s="50" t="s">
        <v>260</v>
      </c>
      <c r="B19" s="48">
        <v>18891350.199999999</v>
      </c>
      <c r="C19" s="48">
        <v>18891350.199999999</v>
      </c>
      <c r="D19" s="73">
        <v>100</v>
      </c>
      <c r="E19" s="48">
        <v>18599311.399999999</v>
      </c>
      <c r="F19" s="48">
        <v>18005137.300000001</v>
      </c>
      <c r="G19" s="73">
        <v>96.805397322397653</v>
      </c>
    </row>
    <row r="20" spans="1:7" ht="25.5" x14ac:dyDescent="0.2">
      <c r="A20" s="49" t="s">
        <v>259</v>
      </c>
      <c r="B20" s="48">
        <v>11961624.1</v>
      </c>
      <c r="C20" s="48">
        <v>8564042.0999999996</v>
      </c>
      <c r="D20" s="73">
        <v>71.595980850125528</v>
      </c>
      <c r="E20" s="48">
        <v>5492913.5</v>
      </c>
      <c r="F20" s="48">
        <v>4467916.9000000004</v>
      </c>
      <c r="G20" s="73">
        <v>81.339655175709581</v>
      </c>
    </row>
    <row r="21" spans="1:7" x14ac:dyDescent="0.2">
      <c r="A21" s="50" t="s">
        <v>258</v>
      </c>
      <c r="B21" s="48">
        <v>49682715.600000001</v>
      </c>
      <c r="C21" s="48">
        <v>49381961.899999999</v>
      </c>
      <c r="D21" s="73">
        <v>99.394651245673842</v>
      </c>
      <c r="E21" s="48">
        <v>49679256.899999999</v>
      </c>
      <c r="F21" s="48">
        <v>48109486</v>
      </c>
      <c r="G21" s="73">
        <v>96.840188444928216</v>
      </c>
    </row>
    <row r="22" spans="1:7" x14ac:dyDescent="0.2">
      <c r="A22" s="50" t="s">
        <v>257</v>
      </c>
      <c r="B22" s="48">
        <v>1961398.8</v>
      </c>
      <c r="C22" s="48">
        <v>2069308.9999999998</v>
      </c>
      <c r="D22" s="73">
        <v>105.50169603448313</v>
      </c>
      <c r="E22" s="48">
        <v>2318564.6</v>
      </c>
      <c r="F22" s="48">
        <v>2176649.0999999996</v>
      </c>
      <c r="G22" s="73">
        <v>93.879165583740885</v>
      </c>
    </row>
    <row r="23" spans="1:7" x14ac:dyDescent="0.2">
      <c r="A23" s="50" t="s">
        <v>256</v>
      </c>
      <c r="B23" s="48">
        <v>296174.2</v>
      </c>
      <c r="C23" s="48">
        <v>296988.3</v>
      </c>
      <c r="D23" s="73">
        <v>100.27487201788676</v>
      </c>
      <c r="E23" s="48">
        <v>325912.8</v>
      </c>
      <c r="F23" s="48">
        <v>311021.40000000002</v>
      </c>
      <c r="G23" s="73">
        <v>95.430863715693292</v>
      </c>
    </row>
    <row r="24" spans="1:7" ht="15" customHeight="1" x14ac:dyDescent="0.2">
      <c r="A24" s="50" t="s">
        <v>255</v>
      </c>
      <c r="B24" s="48">
        <v>0</v>
      </c>
      <c r="C24" s="48">
        <v>0</v>
      </c>
      <c r="D24" s="73" t="s">
        <v>145</v>
      </c>
      <c r="E24" s="48">
        <v>0</v>
      </c>
      <c r="F24" s="48">
        <v>0</v>
      </c>
      <c r="G24" s="73" t="s">
        <v>145</v>
      </c>
    </row>
    <row r="25" spans="1:7" ht="25.5" x14ac:dyDescent="0.2">
      <c r="A25" s="49" t="s">
        <v>254</v>
      </c>
      <c r="B25" s="48">
        <v>395306.4</v>
      </c>
      <c r="C25" s="48">
        <v>416606</v>
      </c>
      <c r="D25" s="73">
        <v>105.3881242499489</v>
      </c>
      <c r="E25" s="48">
        <v>437250</v>
      </c>
      <c r="F25" s="48">
        <v>414385.3</v>
      </c>
      <c r="G25" s="73">
        <v>94.77079473985134</v>
      </c>
    </row>
    <row r="26" spans="1:7" x14ac:dyDescent="0.2">
      <c r="A26" s="50" t="s">
        <v>253</v>
      </c>
      <c r="B26" s="48">
        <v>272250</v>
      </c>
      <c r="C26" s="48">
        <v>218266.7</v>
      </c>
      <c r="D26" s="73">
        <v>80.171423324150609</v>
      </c>
      <c r="E26" s="48">
        <v>263250</v>
      </c>
      <c r="F26" s="48">
        <v>223429.8</v>
      </c>
      <c r="G26" s="73">
        <v>84.873618233618231</v>
      </c>
    </row>
    <row r="27" spans="1:7" ht="25.5" x14ac:dyDescent="0.2">
      <c r="A27" s="49" t="s">
        <v>252</v>
      </c>
      <c r="B27" s="48">
        <v>653502.6</v>
      </c>
      <c r="C27" s="48">
        <v>741605.9</v>
      </c>
      <c r="D27" s="73">
        <v>113.48170611716006</v>
      </c>
      <c r="E27" s="48">
        <v>818833.4</v>
      </c>
      <c r="F27" s="48">
        <v>742476.9</v>
      </c>
      <c r="G27" s="73">
        <v>90.674965139428849</v>
      </c>
    </row>
    <row r="28" spans="1:7" ht="25.5" x14ac:dyDescent="0.2">
      <c r="A28" s="49" t="s">
        <v>251</v>
      </c>
      <c r="B28" s="48">
        <v>3201.9</v>
      </c>
      <c r="C28" s="48">
        <v>4656.8</v>
      </c>
      <c r="D28" s="73">
        <v>145.43864580405383</v>
      </c>
      <c r="E28" s="48">
        <v>0</v>
      </c>
      <c r="F28" s="48">
        <v>0</v>
      </c>
      <c r="G28" s="73" t="s">
        <v>145</v>
      </c>
    </row>
    <row r="29" spans="1:7" x14ac:dyDescent="0.2">
      <c r="A29" s="50" t="s">
        <v>250</v>
      </c>
      <c r="B29" s="48">
        <v>21257.200000000001</v>
      </c>
      <c r="C29" s="48">
        <v>11782.2</v>
      </c>
      <c r="D29" s="73">
        <v>55.426867132077604</v>
      </c>
      <c r="E29" s="48">
        <v>23118.1</v>
      </c>
      <c r="F29" s="48">
        <v>81216.399999999994</v>
      </c>
      <c r="G29" s="73">
        <v>351.31087762402615</v>
      </c>
    </row>
    <row r="30" spans="1:7" ht="25.5" x14ac:dyDescent="0.2">
      <c r="A30" s="49" t="s">
        <v>249</v>
      </c>
      <c r="B30" s="48">
        <v>25948.799999999999</v>
      </c>
      <c r="C30" s="48">
        <v>71391.199999999997</v>
      </c>
      <c r="D30" s="73">
        <v>275.12331976815886</v>
      </c>
      <c r="E30" s="48">
        <v>122827</v>
      </c>
      <c r="F30" s="48">
        <v>127619.8</v>
      </c>
      <c r="G30" s="73">
        <v>103.90207364830208</v>
      </c>
    </row>
    <row r="31" spans="1:7" x14ac:dyDescent="0.2">
      <c r="A31" s="50" t="s">
        <v>248</v>
      </c>
      <c r="B31" s="48"/>
      <c r="C31" s="48"/>
      <c r="D31" s="73"/>
      <c r="E31" s="48"/>
      <c r="F31" s="48"/>
      <c r="G31" s="73"/>
    </row>
    <row r="32" spans="1:7" x14ac:dyDescent="0.2">
      <c r="A32" s="50" t="s">
        <v>247</v>
      </c>
      <c r="B32" s="48">
        <v>41458.5</v>
      </c>
      <c r="C32" s="48">
        <v>23765.4</v>
      </c>
      <c r="D32" s="73">
        <v>57.323347443829377</v>
      </c>
      <c r="E32" s="48">
        <v>43460</v>
      </c>
      <c r="F32" s="48">
        <v>43391.199999999997</v>
      </c>
      <c r="G32" s="73">
        <v>99.841693511274727</v>
      </c>
    </row>
    <row r="33" spans="1:7" x14ac:dyDescent="0.2">
      <c r="A33" s="50" t="s">
        <v>246</v>
      </c>
      <c r="B33" s="48">
        <v>4260</v>
      </c>
      <c r="C33" s="48">
        <v>1285.3</v>
      </c>
      <c r="D33" s="73">
        <v>30.171361502347416</v>
      </c>
      <c r="E33" s="48">
        <v>0</v>
      </c>
      <c r="F33" s="48">
        <v>0</v>
      </c>
      <c r="G33" s="73" t="s">
        <v>145</v>
      </c>
    </row>
    <row r="34" spans="1:7" x14ac:dyDescent="0.2">
      <c r="A34" s="50" t="s">
        <v>245</v>
      </c>
      <c r="B34" s="48">
        <v>248039.2</v>
      </c>
      <c r="C34" s="48">
        <v>282961.2</v>
      </c>
      <c r="D34" s="73">
        <v>114.07922618682854</v>
      </c>
      <c r="E34" s="48">
        <v>283913.3</v>
      </c>
      <c r="F34" s="48">
        <v>233108.3</v>
      </c>
      <c r="G34" s="73">
        <v>82.105452615287831</v>
      </c>
    </row>
    <row r="35" spans="1:7" x14ac:dyDescent="0.2">
      <c r="A35" s="50" t="s">
        <v>244</v>
      </c>
      <c r="B35" s="48">
        <v>483536</v>
      </c>
      <c r="C35" s="48">
        <v>555138.9</v>
      </c>
      <c r="D35" s="73">
        <v>114.80818387875982</v>
      </c>
      <c r="E35" s="48">
        <v>462315.19999999995</v>
      </c>
      <c r="F35" s="48">
        <v>416268.3</v>
      </c>
      <c r="G35" s="73">
        <v>90.039933794086807</v>
      </c>
    </row>
    <row r="36" spans="1:7" x14ac:dyDescent="0.2">
      <c r="A36" s="50" t="s">
        <v>243</v>
      </c>
      <c r="B36" s="48">
        <v>380536</v>
      </c>
      <c r="C36" s="48">
        <v>446651.5</v>
      </c>
      <c r="D36" s="73">
        <v>117.37430886959446</v>
      </c>
      <c r="E36" s="48">
        <v>449741.1</v>
      </c>
      <c r="F36" s="48">
        <v>381249.7</v>
      </c>
      <c r="G36" s="73">
        <v>84.770927095611242</v>
      </c>
    </row>
    <row r="37" spans="1:7" x14ac:dyDescent="0.2">
      <c r="A37" s="50" t="s">
        <v>242</v>
      </c>
      <c r="B37" s="48">
        <v>103000</v>
      </c>
      <c r="C37" s="48">
        <v>108487.4</v>
      </c>
      <c r="D37" s="73">
        <v>105.32757281553398</v>
      </c>
      <c r="E37" s="48">
        <v>12574.1</v>
      </c>
      <c r="F37" s="48">
        <v>35018.6</v>
      </c>
      <c r="G37" s="73">
        <v>278.4978646583055</v>
      </c>
    </row>
    <row r="38" spans="1:7" x14ac:dyDescent="0.2">
      <c r="A38" s="50" t="s">
        <v>241</v>
      </c>
      <c r="B38" s="48">
        <v>41800</v>
      </c>
      <c r="C38" s="48">
        <v>46335.8</v>
      </c>
      <c r="D38" s="73">
        <v>110.85119617224881</v>
      </c>
      <c r="E38" s="48">
        <v>45126.400000000001</v>
      </c>
      <c r="F38" s="48">
        <v>52047.5</v>
      </c>
      <c r="G38" s="73">
        <v>115.33714189476669</v>
      </c>
    </row>
    <row r="39" spans="1:7" x14ac:dyDescent="0.2">
      <c r="A39" s="50" t="s">
        <v>240</v>
      </c>
      <c r="B39" s="48"/>
      <c r="C39" s="48"/>
      <c r="D39" s="73"/>
      <c r="E39" s="48"/>
      <c r="F39" s="48"/>
      <c r="G39" s="73"/>
    </row>
    <row r="40" spans="1:7" x14ac:dyDescent="0.2">
      <c r="A40" s="50" t="s">
        <v>239</v>
      </c>
      <c r="B40" s="48">
        <v>38345967.200000003</v>
      </c>
      <c r="C40" s="48">
        <v>38177278.571759999</v>
      </c>
      <c r="D40" s="73">
        <v>99.560087694854118</v>
      </c>
      <c r="E40" s="48">
        <v>40894672.299999997</v>
      </c>
      <c r="F40" s="48">
        <v>40544971.100000001</v>
      </c>
      <c r="G40" s="73">
        <v>99.144873450911604</v>
      </c>
    </row>
    <row r="41" spans="1:7" x14ac:dyDescent="0.2">
      <c r="A41" s="50" t="s">
        <v>238</v>
      </c>
      <c r="B41" s="48">
        <v>3451137</v>
      </c>
      <c r="C41" s="48">
        <v>3435955</v>
      </c>
      <c r="D41" s="73">
        <v>99.560087009006011</v>
      </c>
      <c r="E41" s="48">
        <v>3680520.5</v>
      </c>
      <c r="F41" s="48">
        <v>3649047.4</v>
      </c>
      <c r="G41" s="73">
        <v>99.144873666645779</v>
      </c>
    </row>
    <row r="42" spans="1:7" x14ac:dyDescent="0.2">
      <c r="A42" s="50" t="s">
        <v>237</v>
      </c>
      <c r="B42" s="48">
        <v>790964.1</v>
      </c>
      <c r="C42" s="48">
        <v>773630.9</v>
      </c>
      <c r="D42" s="73">
        <v>97.808598392771557</v>
      </c>
      <c r="E42" s="48">
        <v>819449.5</v>
      </c>
      <c r="F42" s="48">
        <v>757359.4</v>
      </c>
      <c r="G42" s="73">
        <v>92.422949797394466</v>
      </c>
    </row>
    <row r="43" spans="1:7" x14ac:dyDescent="0.2">
      <c r="A43" s="50" t="s">
        <v>236</v>
      </c>
      <c r="B43" s="48">
        <v>16920031</v>
      </c>
      <c r="C43" s="48">
        <v>15808843.300000001</v>
      </c>
      <c r="D43" s="73">
        <v>93.432708840781672</v>
      </c>
      <c r="E43" s="48">
        <v>15096475.1</v>
      </c>
      <c r="F43" s="48">
        <v>13521414.699999999</v>
      </c>
      <c r="G43" s="73">
        <v>89.566700904901964</v>
      </c>
    </row>
    <row r="44" spans="1:7" x14ac:dyDescent="0.2">
      <c r="A44" s="50" t="s">
        <v>235</v>
      </c>
      <c r="B44" s="48">
        <v>17648270.100000001</v>
      </c>
      <c r="C44" s="48">
        <v>17075031.399999999</v>
      </c>
      <c r="D44" s="73">
        <v>96.751870315040094</v>
      </c>
      <c r="E44" s="48">
        <v>18361747</v>
      </c>
      <c r="F44" s="48">
        <v>16016887.9</v>
      </c>
      <c r="G44" s="73">
        <v>87.229651405174039</v>
      </c>
    </row>
    <row r="45" spans="1:7" x14ac:dyDescent="0.2">
      <c r="A45" s="50" t="s">
        <v>234</v>
      </c>
      <c r="B45" s="48">
        <v>15424074.1</v>
      </c>
      <c r="C45" s="48">
        <v>12260989.300000001</v>
      </c>
      <c r="D45" s="73">
        <v>79.492546654712982</v>
      </c>
      <c r="E45" s="48">
        <v>7143436.2000000002</v>
      </c>
      <c r="F45" s="48">
        <v>6093876.7999999998</v>
      </c>
      <c r="G45" s="73">
        <v>85.307359502979807</v>
      </c>
    </row>
    <row r="46" spans="1:7" x14ac:dyDescent="0.2">
      <c r="A46" s="50" t="s">
        <v>233</v>
      </c>
      <c r="B46" s="48">
        <v>92580443.5</v>
      </c>
      <c r="C46" s="48">
        <v>87531728.47175999</v>
      </c>
      <c r="D46" s="73">
        <v>94.546672237274379</v>
      </c>
      <c r="E46" s="48">
        <v>85996300.600000009</v>
      </c>
      <c r="F46" s="48">
        <v>80583557.299999997</v>
      </c>
      <c r="G46" s="73">
        <v>93.705841690590105</v>
      </c>
    </row>
  </sheetData>
  <mergeCells count="4">
    <mergeCell ref="A1:G1"/>
    <mergeCell ref="A2:A3"/>
    <mergeCell ref="B2:D2"/>
    <mergeCell ref="E2:G2"/>
  </mergeCells>
  <pageMargins left="0.28000000000000003" right="0" top="0.3" bottom="0" header="0.3" footer="0.3"/>
  <pageSetup paperSize="9" scale="92" fitToHeight="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C30" sqref="C30"/>
    </sheetView>
  </sheetViews>
  <sheetFormatPr defaultRowHeight="14.25" x14ac:dyDescent="0.2"/>
  <cols>
    <col min="1" max="1" width="16" style="108" customWidth="1"/>
    <col min="2" max="16384" width="9.140625" style="108"/>
  </cols>
  <sheetData>
    <row r="1" spans="1:8" ht="15.75" customHeight="1" x14ac:dyDescent="0.2">
      <c r="A1" s="119" t="s">
        <v>289</v>
      </c>
      <c r="B1" s="119"/>
      <c r="C1" s="119"/>
      <c r="D1" s="119"/>
      <c r="E1" s="119"/>
      <c r="F1" s="119"/>
      <c r="G1" s="119"/>
    </row>
    <row r="2" spans="1:8" x14ac:dyDescent="0.2">
      <c r="A2" s="116" t="s">
        <v>72</v>
      </c>
      <c r="B2" s="118" t="s">
        <v>288</v>
      </c>
      <c r="C2" s="118"/>
      <c r="D2" s="118"/>
      <c r="E2" s="118" t="s">
        <v>287</v>
      </c>
      <c r="F2" s="118"/>
      <c r="G2" s="117"/>
      <c r="H2" s="113"/>
    </row>
    <row r="3" spans="1:8" x14ac:dyDescent="0.2">
      <c r="A3" s="116"/>
      <c r="B3" s="115">
        <v>2013</v>
      </c>
      <c r="C3" s="115">
        <v>2014</v>
      </c>
      <c r="D3" s="115">
        <v>2015</v>
      </c>
      <c r="E3" s="115">
        <v>2013</v>
      </c>
      <c r="F3" s="115">
        <v>2014</v>
      </c>
      <c r="G3" s="114">
        <v>2015</v>
      </c>
      <c r="H3" s="113"/>
    </row>
    <row r="4" spans="1:8" x14ac:dyDescent="0.2">
      <c r="A4" s="112" t="s">
        <v>63</v>
      </c>
      <c r="B4" s="111">
        <v>18892</v>
      </c>
      <c r="C4" s="111">
        <v>18801</v>
      </c>
      <c r="D4" s="111">
        <v>19012</v>
      </c>
      <c r="E4" s="111">
        <v>14020</v>
      </c>
      <c r="F4" s="111">
        <v>14500</v>
      </c>
      <c r="G4" s="111">
        <v>14794</v>
      </c>
    </row>
    <row r="5" spans="1:8" x14ac:dyDescent="0.2">
      <c r="A5" s="110" t="s">
        <v>35</v>
      </c>
      <c r="B5" s="109">
        <v>991</v>
      </c>
      <c r="C5" s="109">
        <v>992</v>
      </c>
      <c r="D5" s="109">
        <v>981</v>
      </c>
      <c r="E5" s="109">
        <v>777</v>
      </c>
      <c r="F5" s="109">
        <v>778</v>
      </c>
      <c r="G5" s="109">
        <v>771</v>
      </c>
    </row>
    <row r="6" spans="1:8" x14ac:dyDescent="0.2">
      <c r="A6" s="110" t="s">
        <v>36</v>
      </c>
      <c r="B6" s="109">
        <v>801</v>
      </c>
      <c r="C6" s="109">
        <v>817</v>
      </c>
      <c r="D6" s="109">
        <v>835</v>
      </c>
      <c r="E6" s="109">
        <v>669</v>
      </c>
      <c r="F6" s="109">
        <v>686</v>
      </c>
      <c r="G6" s="109">
        <v>738</v>
      </c>
    </row>
    <row r="7" spans="1:8" x14ac:dyDescent="0.2">
      <c r="A7" s="110" t="s">
        <v>286</v>
      </c>
      <c r="B7" s="109">
        <v>868</v>
      </c>
      <c r="C7" s="109">
        <v>852</v>
      </c>
      <c r="D7" s="109">
        <v>839</v>
      </c>
      <c r="E7" s="109">
        <v>606</v>
      </c>
      <c r="F7" s="109">
        <v>592</v>
      </c>
      <c r="G7" s="109">
        <v>624</v>
      </c>
    </row>
    <row r="8" spans="1:8" x14ac:dyDescent="0.2">
      <c r="A8" s="110" t="s">
        <v>37</v>
      </c>
      <c r="B8" s="109">
        <v>895</v>
      </c>
      <c r="C8" s="109">
        <v>913</v>
      </c>
      <c r="D8" s="109">
        <v>937</v>
      </c>
      <c r="E8" s="109">
        <v>750</v>
      </c>
      <c r="F8" s="109">
        <v>754</v>
      </c>
      <c r="G8" s="109">
        <v>772</v>
      </c>
    </row>
    <row r="9" spans="1:8" x14ac:dyDescent="0.2">
      <c r="A9" s="110" t="s">
        <v>38</v>
      </c>
      <c r="B9" s="109">
        <v>1183</v>
      </c>
      <c r="C9" s="109">
        <v>1200</v>
      </c>
      <c r="D9" s="109">
        <v>1227</v>
      </c>
      <c r="E9" s="109">
        <v>891</v>
      </c>
      <c r="F9" s="109">
        <v>913</v>
      </c>
      <c r="G9" s="109">
        <v>936</v>
      </c>
    </row>
    <row r="10" spans="1:8" x14ac:dyDescent="0.2">
      <c r="A10" s="110" t="s">
        <v>39</v>
      </c>
      <c r="B10" s="109">
        <v>1034</v>
      </c>
      <c r="C10" s="109">
        <v>1015</v>
      </c>
      <c r="D10" s="109">
        <v>1038</v>
      </c>
      <c r="E10" s="109">
        <v>820</v>
      </c>
      <c r="F10" s="109">
        <v>796</v>
      </c>
      <c r="G10" s="109">
        <v>824</v>
      </c>
    </row>
    <row r="11" spans="1:8" x14ac:dyDescent="0.2">
      <c r="A11" s="110" t="s">
        <v>285</v>
      </c>
      <c r="B11" s="109">
        <v>784</v>
      </c>
      <c r="C11" s="109">
        <v>795</v>
      </c>
      <c r="D11" s="109">
        <v>794</v>
      </c>
      <c r="E11" s="109">
        <v>622</v>
      </c>
      <c r="F11" s="109">
        <v>638</v>
      </c>
      <c r="G11" s="109">
        <v>652</v>
      </c>
    </row>
    <row r="12" spans="1:8" x14ac:dyDescent="0.2">
      <c r="A12" s="110" t="s">
        <v>117</v>
      </c>
      <c r="B12" s="109">
        <v>746</v>
      </c>
      <c r="C12" s="109">
        <v>749</v>
      </c>
      <c r="D12" s="109">
        <v>735</v>
      </c>
      <c r="E12" s="109">
        <v>564</v>
      </c>
      <c r="F12" s="109">
        <v>545</v>
      </c>
      <c r="G12" s="109">
        <v>562</v>
      </c>
    </row>
    <row r="13" spans="1:8" x14ac:dyDescent="0.2">
      <c r="A13" s="110" t="s">
        <v>116</v>
      </c>
      <c r="B13" s="109">
        <v>1122</v>
      </c>
      <c r="C13" s="109">
        <v>1117</v>
      </c>
      <c r="D13" s="109">
        <v>1129</v>
      </c>
      <c r="E13" s="109">
        <v>840</v>
      </c>
      <c r="F13" s="109">
        <v>910</v>
      </c>
      <c r="G13" s="109">
        <v>884</v>
      </c>
    </row>
    <row r="14" spans="1:8" x14ac:dyDescent="0.2">
      <c r="A14" s="110" t="s">
        <v>284</v>
      </c>
      <c r="B14" s="109">
        <v>854</v>
      </c>
      <c r="C14" s="109">
        <v>851</v>
      </c>
      <c r="D14" s="109">
        <v>863</v>
      </c>
      <c r="E14" s="109">
        <v>647</v>
      </c>
      <c r="F14" s="109">
        <v>679</v>
      </c>
      <c r="G14" s="109">
        <v>687</v>
      </c>
    </row>
    <row r="15" spans="1:8" x14ac:dyDescent="0.2">
      <c r="A15" s="110" t="s">
        <v>41</v>
      </c>
      <c r="B15" s="109">
        <v>813</v>
      </c>
      <c r="C15" s="109">
        <v>808</v>
      </c>
      <c r="D15" s="109">
        <v>814</v>
      </c>
      <c r="E15" s="109">
        <v>668</v>
      </c>
      <c r="F15" s="109">
        <v>658</v>
      </c>
      <c r="G15" s="109">
        <v>661</v>
      </c>
    </row>
    <row r="16" spans="1:8" x14ac:dyDescent="0.2">
      <c r="A16" s="110" t="s">
        <v>283</v>
      </c>
      <c r="B16" s="109">
        <v>809</v>
      </c>
      <c r="C16" s="109">
        <v>815</v>
      </c>
      <c r="D16" s="109">
        <v>819</v>
      </c>
      <c r="E16" s="109">
        <v>632</v>
      </c>
      <c r="F16" s="109">
        <v>644</v>
      </c>
      <c r="G16" s="109">
        <v>665</v>
      </c>
    </row>
    <row r="17" spans="1:7" x14ac:dyDescent="0.2">
      <c r="A17" s="110" t="s">
        <v>42</v>
      </c>
      <c r="B17" s="109">
        <v>739</v>
      </c>
      <c r="C17" s="109">
        <v>749</v>
      </c>
      <c r="D17" s="109">
        <v>771</v>
      </c>
      <c r="E17" s="109">
        <v>601</v>
      </c>
      <c r="F17" s="109">
        <v>618</v>
      </c>
      <c r="G17" s="109">
        <v>657</v>
      </c>
    </row>
    <row r="18" spans="1:7" x14ac:dyDescent="0.2">
      <c r="A18" s="110" t="s">
        <v>43</v>
      </c>
      <c r="B18" s="109">
        <v>900</v>
      </c>
      <c r="C18" s="109">
        <v>912</v>
      </c>
      <c r="D18" s="109">
        <v>927</v>
      </c>
      <c r="E18" s="109">
        <v>658</v>
      </c>
      <c r="F18" s="109">
        <v>718</v>
      </c>
      <c r="G18" s="109">
        <v>680</v>
      </c>
    </row>
    <row r="19" spans="1:7" x14ac:dyDescent="0.2">
      <c r="A19" s="110" t="s">
        <v>44</v>
      </c>
      <c r="B19" s="109">
        <v>443</v>
      </c>
      <c r="C19" s="109">
        <v>444</v>
      </c>
      <c r="D19" s="109">
        <v>457</v>
      </c>
      <c r="E19" s="109">
        <v>305</v>
      </c>
      <c r="F19" s="109">
        <v>304</v>
      </c>
      <c r="G19" s="109">
        <v>338</v>
      </c>
    </row>
    <row r="20" spans="1:7" x14ac:dyDescent="0.2">
      <c r="A20" s="110" t="s">
        <v>282</v>
      </c>
      <c r="B20" s="109">
        <v>1183</v>
      </c>
      <c r="C20" s="109">
        <v>1184</v>
      </c>
      <c r="D20" s="109">
        <v>1197</v>
      </c>
      <c r="E20" s="109">
        <v>880</v>
      </c>
      <c r="F20" s="109">
        <v>1034</v>
      </c>
      <c r="G20" s="109">
        <v>1061</v>
      </c>
    </row>
    <row r="21" spans="1:7" x14ac:dyDescent="0.2">
      <c r="A21" s="110" t="s">
        <v>281</v>
      </c>
      <c r="B21" s="109">
        <v>484</v>
      </c>
      <c r="C21" s="109">
        <v>487</v>
      </c>
      <c r="D21" s="109">
        <v>487</v>
      </c>
      <c r="E21" s="109">
        <v>298</v>
      </c>
      <c r="F21" s="109">
        <v>312</v>
      </c>
      <c r="G21" s="109">
        <v>312</v>
      </c>
    </row>
    <row r="22" spans="1:7" x14ac:dyDescent="0.2">
      <c r="A22" s="110" t="s">
        <v>45</v>
      </c>
      <c r="B22" s="109">
        <v>1040</v>
      </c>
      <c r="C22" s="109">
        <v>1056</v>
      </c>
      <c r="D22" s="109">
        <v>1070</v>
      </c>
      <c r="E22" s="109">
        <v>804</v>
      </c>
      <c r="F22" s="109">
        <v>830</v>
      </c>
      <c r="G22" s="109">
        <v>856</v>
      </c>
    </row>
    <row r="23" spans="1:7" x14ac:dyDescent="0.2">
      <c r="A23" s="110" t="s">
        <v>280</v>
      </c>
      <c r="B23" s="109">
        <v>612</v>
      </c>
      <c r="C23" s="109">
        <v>598</v>
      </c>
      <c r="D23" s="109">
        <v>601</v>
      </c>
      <c r="E23" s="109">
        <v>446</v>
      </c>
      <c r="F23" s="109">
        <v>447</v>
      </c>
      <c r="G23" s="109">
        <v>467</v>
      </c>
    </row>
    <row r="24" spans="1:7" x14ac:dyDescent="0.2">
      <c r="A24" s="110" t="s">
        <v>279</v>
      </c>
      <c r="B24" s="109">
        <v>754</v>
      </c>
      <c r="C24" s="109">
        <v>746</v>
      </c>
      <c r="D24" s="109">
        <v>745</v>
      </c>
      <c r="E24" s="109">
        <v>584</v>
      </c>
      <c r="F24" s="109">
        <v>591</v>
      </c>
      <c r="G24" s="109">
        <v>532</v>
      </c>
    </row>
    <row r="25" spans="1:7" x14ac:dyDescent="0.2">
      <c r="A25" s="110" t="s">
        <v>278</v>
      </c>
      <c r="B25" s="109">
        <v>818</v>
      </c>
      <c r="C25" s="109">
        <v>867</v>
      </c>
      <c r="D25" s="109">
        <v>875</v>
      </c>
      <c r="E25" s="109">
        <v>390</v>
      </c>
      <c r="F25" s="109">
        <v>510</v>
      </c>
      <c r="G25" s="109">
        <v>539</v>
      </c>
    </row>
    <row r="26" spans="1:7" x14ac:dyDescent="0.2">
      <c r="A26" s="110" t="s">
        <v>105</v>
      </c>
      <c r="B26" s="109">
        <v>514</v>
      </c>
      <c r="C26" s="109">
        <v>511</v>
      </c>
      <c r="D26" s="109">
        <v>536</v>
      </c>
      <c r="E26" s="109">
        <v>429</v>
      </c>
      <c r="F26" s="109">
        <v>415</v>
      </c>
      <c r="G26" s="109">
        <v>429</v>
      </c>
    </row>
    <row r="27" spans="1:7" x14ac:dyDescent="0.2">
      <c r="A27" s="110" t="s">
        <v>104</v>
      </c>
      <c r="B27" s="109">
        <v>318</v>
      </c>
      <c r="C27" s="109">
        <v>323</v>
      </c>
      <c r="D27" s="109">
        <v>335</v>
      </c>
      <c r="E27" s="109">
        <v>139</v>
      </c>
      <c r="F27" s="109">
        <v>128</v>
      </c>
      <c r="G27" s="109">
        <v>147</v>
      </c>
    </row>
  </sheetData>
  <mergeCells count="4">
    <mergeCell ref="A1:G1"/>
    <mergeCell ref="A2:A3"/>
    <mergeCell ref="B2:D2"/>
    <mergeCell ref="E2:G2"/>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sqref="A1:G1"/>
    </sheetView>
  </sheetViews>
  <sheetFormatPr defaultRowHeight="14.25" x14ac:dyDescent="0.2"/>
  <cols>
    <col min="1" max="1" width="14.7109375" style="108" bestFit="1" customWidth="1"/>
    <col min="2" max="16384" width="9.140625" style="108"/>
  </cols>
  <sheetData>
    <row r="1" spans="1:7" ht="15.75" customHeight="1" x14ac:dyDescent="0.2">
      <c r="A1" s="119" t="s">
        <v>296</v>
      </c>
      <c r="B1" s="119"/>
      <c r="C1" s="119"/>
      <c r="D1" s="119"/>
      <c r="E1" s="119"/>
      <c r="F1" s="119"/>
      <c r="G1" s="119"/>
    </row>
    <row r="2" spans="1:7" x14ac:dyDescent="0.2">
      <c r="A2" s="130" t="s">
        <v>72</v>
      </c>
      <c r="B2" s="132" t="s">
        <v>295</v>
      </c>
      <c r="C2" s="132"/>
      <c r="D2" s="132"/>
      <c r="E2" s="132"/>
      <c r="F2" s="132"/>
      <c r="G2" s="131"/>
    </row>
    <row r="3" spans="1:7" x14ac:dyDescent="0.2">
      <c r="A3" s="130"/>
      <c r="B3" s="129" t="s">
        <v>63</v>
      </c>
      <c r="C3" s="129" t="s">
        <v>294</v>
      </c>
      <c r="D3" s="129" t="s">
        <v>293</v>
      </c>
      <c r="E3" s="129" t="s">
        <v>292</v>
      </c>
      <c r="F3" s="129" t="s">
        <v>291</v>
      </c>
      <c r="G3" s="128" t="s">
        <v>290</v>
      </c>
    </row>
    <row r="4" spans="1:7" x14ac:dyDescent="0.2">
      <c r="A4" s="127" t="s">
        <v>63</v>
      </c>
      <c r="B4" s="126">
        <v>4398064</v>
      </c>
      <c r="C4" s="125">
        <v>1995</v>
      </c>
      <c r="D4" s="125">
        <v>195671</v>
      </c>
      <c r="E4" s="125">
        <v>392028</v>
      </c>
      <c r="F4" s="125">
        <v>2123735</v>
      </c>
      <c r="G4" s="125">
        <v>1684635</v>
      </c>
    </row>
    <row r="5" spans="1:7" x14ac:dyDescent="0.2">
      <c r="A5" s="124" t="s">
        <v>35</v>
      </c>
      <c r="B5" s="109">
        <v>183338</v>
      </c>
      <c r="C5" s="120">
        <v>14</v>
      </c>
      <c r="D5" s="120">
        <v>7845</v>
      </c>
      <c r="E5" s="120">
        <v>22356</v>
      </c>
      <c r="F5" s="120">
        <v>72574</v>
      </c>
      <c r="G5" s="120">
        <v>80549</v>
      </c>
    </row>
    <row r="6" spans="1:7" x14ac:dyDescent="0.2">
      <c r="A6" s="123" t="s">
        <v>36</v>
      </c>
      <c r="B6" s="122">
        <v>272116</v>
      </c>
      <c r="C6" s="120">
        <v>191</v>
      </c>
      <c r="D6" s="120">
        <v>11103</v>
      </c>
      <c r="E6" s="120">
        <v>14376</v>
      </c>
      <c r="F6" s="120">
        <v>142354</v>
      </c>
      <c r="G6" s="120">
        <v>104092</v>
      </c>
    </row>
    <row r="7" spans="1:7" x14ac:dyDescent="0.2">
      <c r="A7" s="123" t="s">
        <v>286</v>
      </c>
      <c r="B7" s="122">
        <v>213764</v>
      </c>
      <c r="C7" s="120">
        <v>77</v>
      </c>
      <c r="D7" s="120">
        <v>6238</v>
      </c>
      <c r="E7" s="120">
        <v>17256</v>
      </c>
      <c r="F7" s="120">
        <v>116390</v>
      </c>
      <c r="G7" s="120">
        <v>73803</v>
      </c>
    </row>
    <row r="8" spans="1:7" x14ac:dyDescent="0.2">
      <c r="A8" s="123" t="s">
        <v>37</v>
      </c>
      <c r="B8" s="122">
        <v>320612</v>
      </c>
      <c r="C8" s="120">
        <v>103</v>
      </c>
      <c r="D8" s="120">
        <v>10765</v>
      </c>
      <c r="E8" s="120">
        <v>18119</v>
      </c>
      <c r="F8" s="120">
        <v>171057</v>
      </c>
      <c r="G8" s="120">
        <v>120568</v>
      </c>
    </row>
    <row r="9" spans="1:7" x14ac:dyDescent="0.2">
      <c r="A9" s="123" t="s">
        <v>38</v>
      </c>
      <c r="B9" s="122">
        <v>338349</v>
      </c>
      <c r="C9" s="120">
        <v>30</v>
      </c>
      <c r="D9" s="120">
        <v>15698</v>
      </c>
      <c r="E9" s="120">
        <v>20611</v>
      </c>
      <c r="F9" s="120">
        <v>162494</v>
      </c>
      <c r="G9" s="120">
        <v>139516</v>
      </c>
    </row>
    <row r="10" spans="1:7" x14ac:dyDescent="0.2">
      <c r="A10" s="123" t="s">
        <v>39</v>
      </c>
      <c r="B10" s="122">
        <v>214971</v>
      </c>
      <c r="C10" s="120">
        <v>38</v>
      </c>
      <c r="D10" s="120">
        <v>10749</v>
      </c>
      <c r="E10" s="120">
        <v>16395</v>
      </c>
      <c r="F10" s="120">
        <v>120413</v>
      </c>
      <c r="G10" s="120">
        <v>67376</v>
      </c>
    </row>
    <row r="11" spans="1:7" x14ac:dyDescent="0.2">
      <c r="A11" s="123" t="s">
        <v>285</v>
      </c>
      <c r="B11" s="122">
        <v>257951</v>
      </c>
      <c r="C11" s="120">
        <v>44</v>
      </c>
      <c r="D11" s="120">
        <v>8890</v>
      </c>
      <c r="E11" s="120">
        <v>19758</v>
      </c>
      <c r="F11" s="120">
        <v>115948</v>
      </c>
      <c r="G11" s="120">
        <v>113311</v>
      </c>
    </row>
    <row r="12" spans="1:7" x14ac:dyDescent="0.2">
      <c r="A12" s="123" t="s">
        <v>117</v>
      </c>
      <c r="B12" s="122">
        <v>203754</v>
      </c>
      <c r="C12" s="121"/>
      <c r="D12" s="120">
        <v>7972</v>
      </c>
      <c r="E12" s="120">
        <v>15874</v>
      </c>
      <c r="F12" s="120">
        <v>102503</v>
      </c>
      <c r="G12" s="120">
        <v>77405</v>
      </c>
    </row>
    <row r="13" spans="1:7" x14ac:dyDescent="0.2">
      <c r="A13" s="123" t="s">
        <v>116</v>
      </c>
      <c r="B13" s="122">
        <v>143057</v>
      </c>
      <c r="C13" s="120">
        <v>112</v>
      </c>
      <c r="D13" s="120">
        <v>9176</v>
      </c>
      <c r="E13" s="120">
        <v>26277</v>
      </c>
      <c r="F13" s="120">
        <v>60265</v>
      </c>
      <c r="G13" s="120">
        <v>47227</v>
      </c>
    </row>
    <row r="14" spans="1:7" x14ac:dyDescent="0.2">
      <c r="A14" s="123" t="s">
        <v>284</v>
      </c>
      <c r="B14" s="122">
        <v>187338</v>
      </c>
      <c r="C14" s="120"/>
      <c r="D14" s="120">
        <v>9328</v>
      </c>
      <c r="E14" s="120">
        <v>20453</v>
      </c>
      <c r="F14" s="120">
        <v>82052</v>
      </c>
      <c r="G14" s="120">
        <v>75505</v>
      </c>
    </row>
    <row r="15" spans="1:7" x14ac:dyDescent="0.2">
      <c r="A15" s="123" t="s">
        <v>41</v>
      </c>
      <c r="B15" s="122">
        <v>269053</v>
      </c>
      <c r="C15" s="120">
        <v>20</v>
      </c>
      <c r="D15" s="120">
        <v>8230</v>
      </c>
      <c r="E15" s="120">
        <v>18184</v>
      </c>
      <c r="F15" s="120">
        <v>134582</v>
      </c>
      <c r="G15" s="120">
        <v>108037</v>
      </c>
    </row>
    <row r="16" spans="1:7" x14ac:dyDescent="0.2">
      <c r="A16" s="123" t="s">
        <v>283</v>
      </c>
      <c r="B16" s="122">
        <v>266846</v>
      </c>
      <c r="C16" s="120">
        <v>19</v>
      </c>
      <c r="D16" s="120">
        <v>7446</v>
      </c>
      <c r="E16" s="120">
        <v>15977</v>
      </c>
      <c r="F16" s="120">
        <v>102437</v>
      </c>
      <c r="G16" s="120">
        <v>140967</v>
      </c>
    </row>
    <row r="17" spans="1:7" x14ac:dyDescent="0.2">
      <c r="A17" s="123" t="s">
        <v>42</v>
      </c>
      <c r="B17" s="122">
        <v>185771</v>
      </c>
      <c r="C17" s="120">
        <v>109</v>
      </c>
      <c r="D17" s="120">
        <v>6895</v>
      </c>
      <c r="E17" s="120">
        <v>16792</v>
      </c>
      <c r="F17" s="120">
        <v>82042</v>
      </c>
      <c r="G17" s="120">
        <v>79933</v>
      </c>
    </row>
    <row r="18" spans="1:7" x14ac:dyDescent="0.2">
      <c r="A18" s="123" t="s">
        <v>43</v>
      </c>
      <c r="B18" s="122">
        <v>141448</v>
      </c>
      <c r="C18" s="120">
        <v>118</v>
      </c>
      <c r="D18" s="120">
        <v>8611</v>
      </c>
      <c r="E18" s="120">
        <v>22535</v>
      </c>
      <c r="F18" s="120">
        <v>59063</v>
      </c>
      <c r="G18" s="120">
        <v>51121</v>
      </c>
    </row>
    <row r="19" spans="1:7" x14ac:dyDescent="0.2">
      <c r="A19" s="123" t="s">
        <v>44</v>
      </c>
      <c r="B19" s="122">
        <v>36048</v>
      </c>
      <c r="C19" s="121"/>
      <c r="D19" s="120">
        <v>3582</v>
      </c>
      <c r="E19" s="120">
        <v>14199</v>
      </c>
      <c r="F19" s="120">
        <v>8542</v>
      </c>
      <c r="G19" s="120">
        <v>9725</v>
      </c>
    </row>
    <row r="20" spans="1:7" x14ac:dyDescent="0.2">
      <c r="A20" s="123" t="s">
        <v>282</v>
      </c>
      <c r="B20" s="122">
        <v>346399</v>
      </c>
      <c r="C20" s="120">
        <v>656</v>
      </c>
      <c r="D20" s="120">
        <v>17437</v>
      </c>
      <c r="E20" s="120">
        <v>18843</v>
      </c>
      <c r="F20" s="120">
        <v>189059</v>
      </c>
      <c r="G20" s="120">
        <v>120404</v>
      </c>
    </row>
    <row r="21" spans="1:7" x14ac:dyDescent="0.2">
      <c r="A21" s="123" t="s">
        <v>281</v>
      </c>
      <c r="B21" s="122">
        <v>27357</v>
      </c>
      <c r="C21" s="121"/>
      <c r="D21" s="120">
        <v>3925</v>
      </c>
      <c r="E21" s="120">
        <v>13838</v>
      </c>
      <c r="F21" s="120">
        <v>5698</v>
      </c>
      <c r="G21" s="120">
        <v>3896</v>
      </c>
    </row>
    <row r="22" spans="1:7" x14ac:dyDescent="0.2">
      <c r="A22" s="123" t="s">
        <v>45</v>
      </c>
      <c r="B22" s="122">
        <v>259954</v>
      </c>
      <c r="C22" s="120">
        <v>355</v>
      </c>
      <c r="D22" s="120">
        <v>16298</v>
      </c>
      <c r="E22" s="120">
        <v>17863</v>
      </c>
      <c r="F22" s="120">
        <v>132688</v>
      </c>
      <c r="G22" s="120">
        <v>92750</v>
      </c>
    </row>
    <row r="23" spans="1:7" ht="25.5" x14ac:dyDescent="0.2">
      <c r="A23" s="123" t="s">
        <v>280</v>
      </c>
      <c r="B23" s="122">
        <v>49062</v>
      </c>
      <c r="C23" s="121"/>
      <c r="D23" s="120">
        <v>3454</v>
      </c>
      <c r="E23" s="120">
        <v>16281</v>
      </c>
      <c r="F23" s="120">
        <v>11474</v>
      </c>
      <c r="G23" s="120">
        <v>17853</v>
      </c>
    </row>
    <row r="24" spans="1:7" x14ac:dyDescent="0.2">
      <c r="A24" s="123" t="s">
        <v>279</v>
      </c>
      <c r="B24" s="122">
        <v>205730</v>
      </c>
      <c r="C24" s="120">
        <v>100</v>
      </c>
      <c r="D24" s="120">
        <v>8432</v>
      </c>
      <c r="E24" s="120">
        <v>13214</v>
      </c>
      <c r="F24" s="120">
        <v>130221</v>
      </c>
      <c r="G24" s="120">
        <v>53763</v>
      </c>
    </row>
    <row r="25" spans="1:7" x14ac:dyDescent="0.2">
      <c r="A25" s="123" t="s">
        <v>278</v>
      </c>
      <c r="B25" s="122">
        <v>193252</v>
      </c>
      <c r="C25" s="120">
        <v>9</v>
      </c>
      <c r="D25" s="120">
        <v>7149</v>
      </c>
      <c r="E25" s="120">
        <v>13080</v>
      </c>
      <c r="F25" s="120">
        <v>94542</v>
      </c>
      <c r="G25" s="120">
        <v>78472</v>
      </c>
    </row>
    <row r="26" spans="1:7" x14ac:dyDescent="0.2">
      <c r="A26" s="123" t="s">
        <v>105</v>
      </c>
      <c r="B26" s="122">
        <v>68707</v>
      </c>
      <c r="C26" s="121"/>
      <c r="D26" s="120">
        <v>5116</v>
      </c>
      <c r="E26" s="120">
        <v>16287</v>
      </c>
      <c r="F26" s="120">
        <v>22942</v>
      </c>
      <c r="G26" s="120">
        <v>24362</v>
      </c>
    </row>
    <row r="27" spans="1:7" x14ac:dyDescent="0.2">
      <c r="A27" s="123" t="s">
        <v>104</v>
      </c>
      <c r="B27" s="122">
        <v>13187</v>
      </c>
      <c r="C27" s="121"/>
      <c r="D27" s="120">
        <v>1332</v>
      </c>
      <c r="E27" s="120">
        <v>3460</v>
      </c>
      <c r="F27" s="120">
        <v>4395</v>
      </c>
      <c r="G27" s="120">
        <v>4000</v>
      </c>
    </row>
  </sheetData>
  <mergeCells count="3">
    <mergeCell ref="A1:G1"/>
    <mergeCell ref="A2:A3"/>
    <mergeCell ref="B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M17" sqref="M17"/>
    </sheetView>
  </sheetViews>
  <sheetFormatPr defaultRowHeight="12.75" x14ac:dyDescent="0.25"/>
  <cols>
    <col min="1" max="1" width="16.7109375" style="2" customWidth="1"/>
    <col min="2" max="2" width="16.5703125" style="2" customWidth="1"/>
    <col min="3" max="3" width="17" style="2" customWidth="1"/>
    <col min="4" max="4" width="16.5703125" style="2" customWidth="1"/>
    <col min="5" max="5" width="0" style="2" hidden="1" customWidth="1"/>
    <col min="6" max="8" width="9.140625" style="2" hidden="1" customWidth="1"/>
    <col min="9" max="9" width="9.140625" style="2" customWidth="1"/>
    <col min="10" max="10" width="11.140625" style="2" customWidth="1"/>
    <col min="11" max="256" width="9.140625" style="2"/>
    <col min="257" max="257" width="16.7109375" style="2" customWidth="1"/>
    <col min="258" max="258" width="16.5703125" style="2" customWidth="1"/>
    <col min="259" max="259" width="17" style="2" customWidth="1"/>
    <col min="260" max="260" width="16.5703125" style="2" customWidth="1"/>
    <col min="261" max="261" width="9.140625" style="2"/>
    <col min="262" max="263" width="0" style="2" hidden="1" customWidth="1"/>
    <col min="264" max="264" width="9.140625" style="2"/>
    <col min="265" max="265" width="0" style="2" hidden="1" customWidth="1"/>
    <col min="266" max="266" width="11.140625" style="2" customWidth="1"/>
    <col min="267" max="512" width="9.140625" style="2"/>
    <col min="513" max="513" width="16.7109375" style="2" customWidth="1"/>
    <col min="514" max="514" width="16.5703125" style="2" customWidth="1"/>
    <col min="515" max="515" width="17" style="2" customWidth="1"/>
    <col min="516" max="516" width="16.5703125" style="2" customWidth="1"/>
    <col min="517" max="517" width="9.140625" style="2"/>
    <col min="518" max="519" width="0" style="2" hidden="1" customWidth="1"/>
    <col min="520" max="520" width="9.140625" style="2"/>
    <col min="521" max="521" width="0" style="2" hidden="1" customWidth="1"/>
    <col min="522" max="522" width="11.140625" style="2" customWidth="1"/>
    <col min="523" max="768" width="9.140625" style="2"/>
    <col min="769" max="769" width="16.7109375" style="2" customWidth="1"/>
    <col min="770" max="770" width="16.5703125" style="2" customWidth="1"/>
    <col min="771" max="771" width="17" style="2" customWidth="1"/>
    <col min="772" max="772" width="16.5703125" style="2" customWidth="1"/>
    <col min="773" max="773" width="9.140625" style="2"/>
    <col min="774" max="775" width="0" style="2" hidden="1" customWidth="1"/>
    <col min="776" max="776" width="9.140625" style="2"/>
    <col min="777" max="777" width="0" style="2" hidden="1" customWidth="1"/>
    <col min="778" max="778" width="11.140625" style="2" customWidth="1"/>
    <col min="779" max="1024" width="9.140625" style="2"/>
    <col min="1025" max="1025" width="16.7109375" style="2" customWidth="1"/>
    <col min="1026" max="1026" width="16.5703125" style="2" customWidth="1"/>
    <col min="1027" max="1027" width="17" style="2" customWidth="1"/>
    <col min="1028" max="1028" width="16.5703125" style="2" customWidth="1"/>
    <col min="1029" max="1029" width="9.140625" style="2"/>
    <col min="1030" max="1031" width="0" style="2" hidden="1" customWidth="1"/>
    <col min="1032" max="1032" width="9.140625" style="2"/>
    <col min="1033" max="1033" width="0" style="2" hidden="1" customWidth="1"/>
    <col min="1034" max="1034" width="11.140625" style="2" customWidth="1"/>
    <col min="1035" max="1280" width="9.140625" style="2"/>
    <col min="1281" max="1281" width="16.7109375" style="2" customWidth="1"/>
    <col min="1282" max="1282" width="16.5703125" style="2" customWidth="1"/>
    <col min="1283" max="1283" width="17" style="2" customWidth="1"/>
    <col min="1284" max="1284" width="16.5703125" style="2" customWidth="1"/>
    <col min="1285" max="1285" width="9.140625" style="2"/>
    <col min="1286" max="1287" width="0" style="2" hidden="1" customWidth="1"/>
    <col min="1288" max="1288" width="9.140625" style="2"/>
    <col min="1289" max="1289" width="0" style="2" hidden="1" customWidth="1"/>
    <col min="1290" max="1290" width="11.140625" style="2" customWidth="1"/>
    <col min="1291" max="1536" width="9.140625" style="2"/>
    <col min="1537" max="1537" width="16.7109375" style="2" customWidth="1"/>
    <col min="1538" max="1538" width="16.5703125" style="2" customWidth="1"/>
    <col min="1539" max="1539" width="17" style="2" customWidth="1"/>
    <col min="1540" max="1540" width="16.5703125" style="2" customWidth="1"/>
    <col min="1541" max="1541" width="9.140625" style="2"/>
    <col min="1542" max="1543" width="0" style="2" hidden="1" customWidth="1"/>
    <col min="1544" max="1544" width="9.140625" style="2"/>
    <col min="1545" max="1545" width="0" style="2" hidden="1" customWidth="1"/>
    <col min="1546" max="1546" width="11.140625" style="2" customWidth="1"/>
    <col min="1547" max="1792" width="9.140625" style="2"/>
    <col min="1793" max="1793" width="16.7109375" style="2" customWidth="1"/>
    <col min="1794" max="1794" width="16.5703125" style="2" customWidth="1"/>
    <col min="1795" max="1795" width="17" style="2" customWidth="1"/>
    <col min="1796" max="1796" width="16.5703125" style="2" customWidth="1"/>
    <col min="1797" max="1797" width="9.140625" style="2"/>
    <col min="1798" max="1799" width="0" style="2" hidden="1" customWidth="1"/>
    <col min="1800" max="1800" width="9.140625" style="2"/>
    <col min="1801" max="1801" width="0" style="2" hidden="1" customWidth="1"/>
    <col min="1802" max="1802" width="11.140625" style="2" customWidth="1"/>
    <col min="1803" max="2048" width="9.140625" style="2"/>
    <col min="2049" max="2049" width="16.7109375" style="2" customWidth="1"/>
    <col min="2050" max="2050" width="16.5703125" style="2" customWidth="1"/>
    <col min="2051" max="2051" width="17" style="2" customWidth="1"/>
    <col min="2052" max="2052" width="16.5703125" style="2" customWidth="1"/>
    <col min="2053" max="2053" width="9.140625" style="2"/>
    <col min="2054" max="2055" width="0" style="2" hidden="1" customWidth="1"/>
    <col min="2056" max="2056" width="9.140625" style="2"/>
    <col min="2057" max="2057" width="0" style="2" hidden="1" customWidth="1"/>
    <col min="2058" max="2058" width="11.140625" style="2" customWidth="1"/>
    <col min="2059" max="2304" width="9.140625" style="2"/>
    <col min="2305" max="2305" width="16.7109375" style="2" customWidth="1"/>
    <col min="2306" max="2306" width="16.5703125" style="2" customWidth="1"/>
    <col min="2307" max="2307" width="17" style="2" customWidth="1"/>
    <col min="2308" max="2308" width="16.5703125" style="2" customWidth="1"/>
    <col min="2309" max="2309" width="9.140625" style="2"/>
    <col min="2310" max="2311" width="0" style="2" hidden="1" customWidth="1"/>
    <col min="2312" max="2312" width="9.140625" style="2"/>
    <col min="2313" max="2313" width="0" style="2" hidden="1" customWidth="1"/>
    <col min="2314" max="2314" width="11.140625" style="2" customWidth="1"/>
    <col min="2315" max="2560" width="9.140625" style="2"/>
    <col min="2561" max="2561" width="16.7109375" style="2" customWidth="1"/>
    <col min="2562" max="2562" width="16.5703125" style="2" customWidth="1"/>
    <col min="2563" max="2563" width="17" style="2" customWidth="1"/>
    <col min="2564" max="2564" width="16.5703125" style="2" customWidth="1"/>
    <col min="2565" max="2565" width="9.140625" style="2"/>
    <col min="2566" max="2567" width="0" style="2" hidden="1" customWidth="1"/>
    <col min="2568" max="2568" width="9.140625" style="2"/>
    <col min="2569" max="2569" width="0" style="2" hidden="1" customWidth="1"/>
    <col min="2570" max="2570" width="11.140625" style="2" customWidth="1"/>
    <col min="2571" max="2816" width="9.140625" style="2"/>
    <col min="2817" max="2817" width="16.7109375" style="2" customWidth="1"/>
    <col min="2818" max="2818" width="16.5703125" style="2" customWidth="1"/>
    <col min="2819" max="2819" width="17" style="2" customWidth="1"/>
    <col min="2820" max="2820" width="16.5703125" style="2" customWidth="1"/>
    <col min="2821" max="2821" width="9.140625" style="2"/>
    <col min="2822" max="2823" width="0" style="2" hidden="1" customWidth="1"/>
    <col min="2824" max="2824" width="9.140625" style="2"/>
    <col min="2825" max="2825" width="0" style="2" hidden="1" customWidth="1"/>
    <col min="2826" max="2826" width="11.140625" style="2" customWidth="1"/>
    <col min="2827" max="3072" width="9.140625" style="2"/>
    <col min="3073" max="3073" width="16.7109375" style="2" customWidth="1"/>
    <col min="3074" max="3074" width="16.5703125" style="2" customWidth="1"/>
    <col min="3075" max="3075" width="17" style="2" customWidth="1"/>
    <col min="3076" max="3076" width="16.5703125" style="2" customWidth="1"/>
    <col min="3077" max="3077" width="9.140625" style="2"/>
    <col min="3078" max="3079" width="0" style="2" hidden="1" customWidth="1"/>
    <col min="3080" max="3080" width="9.140625" style="2"/>
    <col min="3081" max="3081" width="0" style="2" hidden="1" customWidth="1"/>
    <col min="3082" max="3082" width="11.140625" style="2" customWidth="1"/>
    <col min="3083" max="3328" width="9.140625" style="2"/>
    <col min="3329" max="3329" width="16.7109375" style="2" customWidth="1"/>
    <col min="3330" max="3330" width="16.5703125" style="2" customWidth="1"/>
    <col min="3331" max="3331" width="17" style="2" customWidth="1"/>
    <col min="3332" max="3332" width="16.5703125" style="2" customWidth="1"/>
    <col min="3333" max="3333" width="9.140625" style="2"/>
    <col min="3334" max="3335" width="0" style="2" hidden="1" customWidth="1"/>
    <col min="3336" max="3336" width="9.140625" style="2"/>
    <col min="3337" max="3337" width="0" style="2" hidden="1" customWidth="1"/>
    <col min="3338" max="3338" width="11.140625" style="2" customWidth="1"/>
    <col min="3339" max="3584" width="9.140625" style="2"/>
    <col min="3585" max="3585" width="16.7109375" style="2" customWidth="1"/>
    <col min="3586" max="3586" width="16.5703125" style="2" customWidth="1"/>
    <col min="3587" max="3587" width="17" style="2" customWidth="1"/>
    <col min="3588" max="3588" width="16.5703125" style="2" customWidth="1"/>
    <col min="3589" max="3589" width="9.140625" style="2"/>
    <col min="3590" max="3591" width="0" style="2" hidden="1" customWidth="1"/>
    <col min="3592" max="3592" width="9.140625" style="2"/>
    <col min="3593" max="3593" width="0" style="2" hidden="1" customWidth="1"/>
    <col min="3594" max="3594" width="11.140625" style="2" customWidth="1"/>
    <col min="3595" max="3840" width="9.140625" style="2"/>
    <col min="3841" max="3841" width="16.7109375" style="2" customWidth="1"/>
    <col min="3842" max="3842" width="16.5703125" style="2" customWidth="1"/>
    <col min="3843" max="3843" width="17" style="2" customWidth="1"/>
    <col min="3844" max="3844" width="16.5703125" style="2" customWidth="1"/>
    <col min="3845" max="3845" width="9.140625" style="2"/>
    <col min="3846" max="3847" width="0" style="2" hidden="1" customWidth="1"/>
    <col min="3848" max="3848" width="9.140625" style="2"/>
    <col min="3849" max="3849" width="0" style="2" hidden="1" customWidth="1"/>
    <col min="3850" max="3850" width="11.140625" style="2" customWidth="1"/>
    <col min="3851" max="4096" width="9.140625" style="2"/>
    <col min="4097" max="4097" width="16.7109375" style="2" customWidth="1"/>
    <col min="4098" max="4098" width="16.5703125" style="2" customWidth="1"/>
    <col min="4099" max="4099" width="17" style="2" customWidth="1"/>
    <col min="4100" max="4100" width="16.5703125" style="2" customWidth="1"/>
    <col min="4101" max="4101" width="9.140625" style="2"/>
    <col min="4102" max="4103" width="0" style="2" hidden="1" customWidth="1"/>
    <col min="4104" max="4104" width="9.140625" style="2"/>
    <col min="4105" max="4105" width="0" style="2" hidden="1" customWidth="1"/>
    <col min="4106" max="4106" width="11.140625" style="2" customWidth="1"/>
    <col min="4107" max="4352" width="9.140625" style="2"/>
    <col min="4353" max="4353" width="16.7109375" style="2" customWidth="1"/>
    <col min="4354" max="4354" width="16.5703125" style="2" customWidth="1"/>
    <col min="4355" max="4355" width="17" style="2" customWidth="1"/>
    <col min="4356" max="4356" width="16.5703125" style="2" customWidth="1"/>
    <col min="4357" max="4357" width="9.140625" style="2"/>
    <col min="4358" max="4359" width="0" style="2" hidden="1" customWidth="1"/>
    <col min="4360" max="4360" width="9.140625" style="2"/>
    <col min="4361" max="4361" width="0" style="2" hidden="1" customWidth="1"/>
    <col min="4362" max="4362" width="11.140625" style="2" customWidth="1"/>
    <col min="4363" max="4608" width="9.140625" style="2"/>
    <col min="4609" max="4609" width="16.7109375" style="2" customWidth="1"/>
    <col min="4610" max="4610" width="16.5703125" style="2" customWidth="1"/>
    <col min="4611" max="4611" width="17" style="2" customWidth="1"/>
    <col min="4612" max="4612" width="16.5703125" style="2" customWidth="1"/>
    <col min="4613" max="4613" width="9.140625" style="2"/>
    <col min="4614" max="4615" width="0" style="2" hidden="1" customWidth="1"/>
    <col min="4616" max="4616" width="9.140625" style="2"/>
    <col min="4617" max="4617" width="0" style="2" hidden="1" customWidth="1"/>
    <col min="4618" max="4618" width="11.140625" style="2" customWidth="1"/>
    <col min="4619" max="4864" width="9.140625" style="2"/>
    <col min="4865" max="4865" width="16.7109375" style="2" customWidth="1"/>
    <col min="4866" max="4866" width="16.5703125" style="2" customWidth="1"/>
    <col min="4867" max="4867" width="17" style="2" customWidth="1"/>
    <col min="4868" max="4868" width="16.5703125" style="2" customWidth="1"/>
    <col min="4869" max="4869" width="9.140625" style="2"/>
    <col min="4870" max="4871" width="0" style="2" hidden="1" customWidth="1"/>
    <col min="4872" max="4872" width="9.140625" style="2"/>
    <col min="4873" max="4873" width="0" style="2" hidden="1" customWidth="1"/>
    <col min="4874" max="4874" width="11.140625" style="2" customWidth="1"/>
    <col min="4875" max="5120" width="9.140625" style="2"/>
    <col min="5121" max="5121" width="16.7109375" style="2" customWidth="1"/>
    <col min="5122" max="5122" width="16.5703125" style="2" customWidth="1"/>
    <col min="5123" max="5123" width="17" style="2" customWidth="1"/>
    <col min="5124" max="5124" width="16.5703125" style="2" customWidth="1"/>
    <col min="5125" max="5125" width="9.140625" style="2"/>
    <col min="5126" max="5127" width="0" style="2" hidden="1" customWidth="1"/>
    <col min="5128" max="5128" width="9.140625" style="2"/>
    <col min="5129" max="5129" width="0" style="2" hidden="1" customWidth="1"/>
    <col min="5130" max="5130" width="11.140625" style="2" customWidth="1"/>
    <col min="5131" max="5376" width="9.140625" style="2"/>
    <col min="5377" max="5377" width="16.7109375" style="2" customWidth="1"/>
    <col min="5378" max="5378" width="16.5703125" style="2" customWidth="1"/>
    <col min="5379" max="5379" width="17" style="2" customWidth="1"/>
    <col min="5380" max="5380" width="16.5703125" style="2" customWidth="1"/>
    <col min="5381" max="5381" width="9.140625" style="2"/>
    <col min="5382" max="5383" width="0" style="2" hidden="1" customWidth="1"/>
    <col min="5384" max="5384" width="9.140625" style="2"/>
    <col min="5385" max="5385" width="0" style="2" hidden="1" customWidth="1"/>
    <col min="5386" max="5386" width="11.140625" style="2" customWidth="1"/>
    <col min="5387" max="5632" width="9.140625" style="2"/>
    <col min="5633" max="5633" width="16.7109375" style="2" customWidth="1"/>
    <col min="5634" max="5634" width="16.5703125" style="2" customWidth="1"/>
    <col min="5635" max="5635" width="17" style="2" customWidth="1"/>
    <col min="5636" max="5636" width="16.5703125" style="2" customWidth="1"/>
    <col min="5637" max="5637" width="9.140625" style="2"/>
    <col min="5638" max="5639" width="0" style="2" hidden="1" customWidth="1"/>
    <col min="5640" max="5640" width="9.140625" style="2"/>
    <col min="5641" max="5641" width="0" style="2" hidden="1" customWidth="1"/>
    <col min="5642" max="5642" width="11.140625" style="2" customWidth="1"/>
    <col min="5643" max="5888" width="9.140625" style="2"/>
    <col min="5889" max="5889" width="16.7109375" style="2" customWidth="1"/>
    <col min="5890" max="5890" width="16.5703125" style="2" customWidth="1"/>
    <col min="5891" max="5891" width="17" style="2" customWidth="1"/>
    <col min="5892" max="5892" width="16.5703125" style="2" customWidth="1"/>
    <col min="5893" max="5893" width="9.140625" style="2"/>
    <col min="5894" max="5895" width="0" style="2" hidden="1" customWidth="1"/>
    <col min="5896" max="5896" width="9.140625" style="2"/>
    <col min="5897" max="5897" width="0" style="2" hidden="1" customWidth="1"/>
    <col min="5898" max="5898" width="11.140625" style="2" customWidth="1"/>
    <col min="5899" max="6144" width="9.140625" style="2"/>
    <col min="6145" max="6145" width="16.7109375" style="2" customWidth="1"/>
    <col min="6146" max="6146" width="16.5703125" style="2" customWidth="1"/>
    <col min="6147" max="6147" width="17" style="2" customWidth="1"/>
    <col min="6148" max="6148" width="16.5703125" style="2" customWidth="1"/>
    <col min="6149" max="6149" width="9.140625" style="2"/>
    <col min="6150" max="6151" width="0" style="2" hidden="1" customWidth="1"/>
    <col min="6152" max="6152" width="9.140625" style="2"/>
    <col min="6153" max="6153" width="0" style="2" hidden="1" customWidth="1"/>
    <col min="6154" max="6154" width="11.140625" style="2" customWidth="1"/>
    <col min="6155" max="6400" width="9.140625" style="2"/>
    <col min="6401" max="6401" width="16.7109375" style="2" customWidth="1"/>
    <col min="6402" max="6402" width="16.5703125" style="2" customWidth="1"/>
    <col min="6403" max="6403" width="17" style="2" customWidth="1"/>
    <col min="6404" max="6404" width="16.5703125" style="2" customWidth="1"/>
    <col min="6405" max="6405" width="9.140625" style="2"/>
    <col min="6406" max="6407" width="0" style="2" hidden="1" customWidth="1"/>
    <col min="6408" max="6408" width="9.140625" style="2"/>
    <col min="6409" max="6409" width="0" style="2" hidden="1" customWidth="1"/>
    <col min="6410" max="6410" width="11.140625" style="2" customWidth="1"/>
    <col min="6411" max="6656" width="9.140625" style="2"/>
    <col min="6657" max="6657" width="16.7109375" style="2" customWidth="1"/>
    <col min="6658" max="6658" width="16.5703125" style="2" customWidth="1"/>
    <col min="6659" max="6659" width="17" style="2" customWidth="1"/>
    <col min="6660" max="6660" width="16.5703125" style="2" customWidth="1"/>
    <col min="6661" max="6661" width="9.140625" style="2"/>
    <col min="6662" max="6663" width="0" style="2" hidden="1" customWidth="1"/>
    <col min="6664" max="6664" width="9.140625" style="2"/>
    <col min="6665" max="6665" width="0" style="2" hidden="1" customWidth="1"/>
    <col min="6666" max="6666" width="11.140625" style="2" customWidth="1"/>
    <col min="6667" max="6912" width="9.140625" style="2"/>
    <col min="6913" max="6913" width="16.7109375" style="2" customWidth="1"/>
    <col min="6914" max="6914" width="16.5703125" style="2" customWidth="1"/>
    <col min="6915" max="6915" width="17" style="2" customWidth="1"/>
    <col min="6916" max="6916" width="16.5703125" style="2" customWidth="1"/>
    <col min="6917" max="6917" width="9.140625" style="2"/>
    <col min="6918" max="6919" width="0" style="2" hidden="1" customWidth="1"/>
    <col min="6920" max="6920" width="9.140625" style="2"/>
    <col min="6921" max="6921" width="0" style="2" hidden="1" customWidth="1"/>
    <col min="6922" max="6922" width="11.140625" style="2" customWidth="1"/>
    <col min="6923" max="7168" width="9.140625" style="2"/>
    <col min="7169" max="7169" width="16.7109375" style="2" customWidth="1"/>
    <col min="7170" max="7170" width="16.5703125" style="2" customWidth="1"/>
    <col min="7171" max="7171" width="17" style="2" customWidth="1"/>
    <col min="7172" max="7172" width="16.5703125" style="2" customWidth="1"/>
    <col min="7173" max="7173" width="9.140625" style="2"/>
    <col min="7174" max="7175" width="0" style="2" hidden="1" customWidth="1"/>
    <col min="7176" max="7176" width="9.140625" style="2"/>
    <col min="7177" max="7177" width="0" style="2" hidden="1" customWidth="1"/>
    <col min="7178" max="7178" width="11.140625" style="2" customWidth="1"/>
    <col min="7179" max="7424" width="9.140625" style="2"/>
    <col min="7425" max="7425" width="16.7109375" style="2" customWidth="1"/>
    <col min="7426" max="7426" width="16.5703125" style="2" customWidth="1"/>
    <col min="7427" max="7427" width="17" style="2" customWidth="1"/>
    <col min="7428" max="7428" width="16.5703125" style="2" customWidth="1"/>
    <col min="7429" max="7429" width="9.140625" style="2"/>
    <col min="7430" max="7431" width="0" style="2" hidden="1" customWidth="1"/>
    <col min="7432" max="7432" width="9.140625" style="2"/>
    <col min="7433" max="7433" width="0" style="2" hidden="1" customWidth="1"/>
    <col min="7434" max="7434" width="11.140625" style="2" customWidth="1"/>
    <col min="7435" max="7680" width="9.140625" style="2"/>
    <col min="7681" max="7681" width="16.7109375" style="2" customWidth="1"/>
    <col min="7682" max="7682" width="16.5703125" style="2" customWidth="1"/>
    <col min="7683" max="7683" width="17" style="2" customWidth="1"/>
    <col min="7684" max="7684" width="16.5703125" style="2" customWidth="1"/>
    <col min="7685" max="7685" width="9.140625" style="2"/>
    <col min="7686" max="7687" width="0" style="2" hidden="1" customWidth="1"/>
    <col min="7688" max="7688" width="9.140625" style="2"/>
    <col min="7689" max="7689" width="0" style="2" hidden="1" customWidth="1"/>
    <col min="7690" max="7690" width="11.140625" style="2" customWidth="1"/>
    <col min="7691" max="7936" width="9.140625" style="2"/>
    <col min="7937" max="7937" width="16.7109375" style="2" customWidth="1"/>
    <col min="7938" max="7938" width="16.5703125" style="2" customWidth="1"/>
    <col min="7939" max="7939" width="17" style="2" customWidth="1"/>
    <col min="7940" max="7940" width="16.5703125" style="2" customWidth="1"/>
    <col min="7941" max="7941" width="9.140625" style="2"/>
    <col min="7942" max="7943" width="0" style="2" hidden="1" customWidth="1"/>
    <col min="7944" max="7944" width="9.140625" style="2"/>
    <col min="7945" max="7945" width="0" style="2" hidden="1" customWidth="1"/>
    <col min="7946" max="7946" width="11.140625" style="2" customWidth="1"/>
    <col min="7947" max="8192" width="9.140625" style="2"/>
    <col min="8193" max="8193" width="16.7109375" style="2" customWidth="1"/>
    <col min="8194" max="8194" width="16.5703125" style="2" customWidth="1"/>
    <col min="8195" max="8195" width="17" style="2" customWidth="1"/>
    <col min="8196" max="8196" width="16.5703125" style="2" customWidth="1"/>
    <col min="8197" max="8197" width="9.140625" style="2"/>
    <col min="8198" max="8199" width="0" style="2" hidden="1" customWidth="1"/>
    <col min="8200" max="8200" width="9.140625" style="2"/>
    <col min="8201" max="8201" width="0" style="2" hidden="1" customWidth="1"/>
    <col min="8202" max="8202" width="11.140625" style="2" customWidth="1"/>
    <col min="8203" max="8448" width="9.140625" style="2"/>
    <col min="8449" max="8449" width="16.7109375" style="2" customWidth="1"/>
    <col min="8450" max="8450" width="16.5703125" style="2" customWidth="1"/>
    <col min="8451" max="8451" width="17" style="2" customWidth="1"/>
    <col min="8452" max="8452" width="16.5703125" style="2" customWidth="1"/>
    <col min="8453" max="8453" width="9.140625" style="2"/>
    <col min="8454" max="8455" width="0" style="2" hidden="1" customWidth="1"/>
    <col min="8456" max="8456" width="9.140625" style="2"/>
    <col min="8457" max="8457" width="0" style="2" hidden="1" customWidth="1"/>
    <col min="8458" max="8458" width="11.140625" style="2" customWidth="1"/>
    <col min="8459" max="8704" width="9.140625" style="2"/>
    <col min="8705" max="8705" width="16.7109375" style="2" customWidth="1"/>
    <col min="8706" max="8706" width="16.5703125" style="2" customWidth="1"/>
    <col min="8707" max="8707" width="17" style="2" customWidth="1"/>
    <col min="8708" max="8708" width="16.5703125" style="2" customWidth="1"/>
    <col min="8709" max="8709" width="9.140625" style="2"/>
    <col min="8710" max="8711" width="0" style="2" hidden="1" customWidth="1"/>
    <col min="8712" max="8712" width="9.140625" style="2"/>
    <col min="8713" max="8713" width="0" style="2" hidden="1" customWidth="1"/>
    <col min="8714" max="8714" width="11.140625" style="2" customWidth="1"/>
    <col min="8715" max="8960" width="9.140625" style="2"/>
    <col min="8961" max="8961" width="16.7109375" style="2" customWidth="1"/>
    <col min="8962" max="8962" width="16.5703125" style="2" customWidth="1"/>
    <col min="8963" max="8963" width="17" style="2" customWidth="1"/>
    <col min="8964" max="8964" width="16.5703125" style="2" customWidth="1"/>
    <col min="8965" max="8965" width="9.140625" style="2"/>
    <col min="8966" max="8967" width="0" style="2" hidden="1" customWidth="1"/>
    <col min="8968" max="8968" width="9.140625" style="2"/>
    <col min="8969" max="8969" width="0" style="2" hidden="1" customWidth="1"/>
    <col min="8970" max="8970" width="11.140625" style="2" customWidth="1"/>
    <col min="8971" max="9216" width="9.140625" style="2"/>
    <col min="9217" max="9217" width="16.7109375" style="2" customWidth="1"/>
    <col min="9218" max="9218" width="16.5703125" style="2" customWidth="1"/>
    <col min="9219" max="9219" width="17" style="2" customWidth="1"/>
    <col min="9220" max="9220" width="16.5703125" style="2" customWidth="1"/>
    <col min="9221" max="9221" width="9.140625" style="2"/>
    <col min="9222" max="9223" width="0" style="2" hidden="1" customWidth="1"/>
    <col min="9224" max="9224" width="9.140625" style="2"/>
    <col min="9225" max="9225" width="0" style="2" hidden="1" customWidth="1"/>
    <col min="9226" max="9226" width="11.140625" style="2" customWidth="1"/>
    <col min="9227" max="9472" width="9.140625" style="2"/>
    <col min="9473" max="9473" width="16.7109375" style="2" customWidth="1"/>
    <col min="9474" max="9474" width="16.5703125" style="2" customWidth="1"/>
    <col min="9475" max="9475" width="17" style="2" customWidth="1"/>
    <col min="9476" max="9476" width="16.5703125" style="2" customWidth="1"/>
    <col min="9477" max="9477" width="9.140625" style="2"/>
    <col min="9478" max="9479" width="0" style="2" hidden="1" customWidth="1"/>
    <col min="9480" max="9480" width="9.140625" style="2"/>
    <col min="9481" max="9481" width="0" style="2" hidden="1" customWidth="1"/>
    <col min="9482" max="9482" width="11.140625" style="2" customWidth="1"/>
    <col min="9483" max="9728" width="9.140625" style="2"/>
    <col min="9729" max="9729" width="16.7109375" style="2" customWidth="1"/>
    <col min="9730" max="9730" width="16.5703125" style="2" customWidth="1"/>
    <col min="9731" max="9731" width="17" style="2" customWidth="1"/>
    <col min="9732" max="9732" width="16.5703125" style="2" customWidth="1"/>
    <col min="9733" max="9733" width="9.140625" style="2"/>
    <col min="9734" max="9735" width="0" style="2" hidden="1" customWidth="1"/>
    <col min="9736" max="9736" width="9.140625" style="2"/>
    <col min="9737" max="9737" width="0" style="2" hidden="1" customWidth="1"/>
    <col min="9738" max="9738" width="11.140625" style="2" customWidth="1"/>
    <col min="9739" max="9984" width="9.140625" style="2"/>
    <col min="9985" max="9985" width="16.7109375" style="2" customWidth="1"/>
    <col min="9986" max="9986" width="16.5703125" style="2" customWidth="1"/>
    <col min="9987" max="9987" width="17" style="2" customWidth="1"/>
    <col min="9988" max="9988" width="16.5703125" style="2" customWidth="1"/>
    <col min="9989" max="9989" width="9.140625" style="2"/>
    <col min="9990" max="9991" width="0" style="2" hidden="1" customWidth="1"/>
    <col min="9992" max="9992" width="9.140625" style="2"/>
    <col min="9993" max="9993" width="0" style="2" hidden="1" customWidth="1"/>
    <col min="9994" max="9994" width="11.140625" style="2" customWidth="1"/>
    <col min="9995" max="10240" width="9.140625" style="2"/>
    <col min="10241" max="10241" width="16.7109375" style="2" customWidth="1"/>
    <col min="10242" max="10242" width="16.5703125" style="2" customWidth="1"/>
    <col min="10243" max="10243" width="17" style="2" customWidth="1"/>
    <col min="10244" max="10244" width="16.5703125" style="2" customWidth="1"/>
    <col min="10245" max="10245" width="9.140625" style="2"/>
    <col min="10246" max="10247" width="0" style="2" hidden="1" customWidth="1"/>
    <col min="10248" max="10248" width="9.140625" style="2"/>
    <col min="10249" max="10249" width="0" style="2" hidden="1" customWidth="1"/>
    <col min="10250" max="10250" width="11.140625" style="2" customWidth="1"/>
    <col min="10251" max="10496" width="9.140625" style="2"/>
    <col min="10497" max="10497" width="16.7109375" style="2" customWidth="1"/>
    <col min="10498" max="10498" width="16.5703125" style="2" customWidth="1"/>
    <col min="10499" max="10499" width="17" style="2" customWidth="1"/>
    <col min="10500" max="10500" width="16.5703125" style="2" customWidth="1"/>
    <col min="10501" max="10501" width="9.140625" style="2"/>
    <col min="10502" max="10503" width="0" style="2" hidden="1" customWidth="1"/>
    <col min="10504" max="10504" width="9.140625" style="2"/>
    <col min="10505" max="10505" width="0" style="2" hidden="1" customWidth="1"/>
    <col min="10506" max="10506" width="11.140625" style="2" customWidth="1"/>
    <col min="10507" max="10752" width="9.140625" style="2"/>
    <col min="10753" max="10753" width="16.7109375" style="2" customWidth="1"/>
    <col min="10754" max="10754" width="16.5703125" style="2" customWidth="1"/>
    <col min="10755" max="10755" width="17" style="2" customWidth="1"/>
    <col min="10756" max="10756" width="16.5703125" style="2" customWidth="1"/>
    <col min="10757" max="10757" width="9.140625" style="2"/>
    <col min="10758" max="10759" width="0" style="2" hidden="1" customWidth="1"/>
    <col min="10760" max="10760" width="9.140625" style="2"/>
    <col min="10761" max="10761" width="0" style="2" hidden="1" customWidth="1"/>
    <col min="10762" max="10762" width="11.140625" style="2" customWidth="1"/>
    <col min="10763" max="11008" width="9.140625" style="2"/>
    <col min="11009" max="11009" width="16.7109375" style="2" customWidth="1"/>
    <col min="11010" max="11010" width="16.5703125" style="2" customWidth="1"/>
    <col min="11011" max="11011" width="17" style="2" customWidth="1"/>
    <col min="11012" max="11012" width="16.5703125" style="2" customWidth="1"/>
    <col min="11013" max="11013" width="9.140625" style="2"/>
    <col min="11014" max="11015" width="0" style="2" hidden="1" customWidth="1"/>
    <col min="11016" max="11016" width="9.140625" style="2"/>
    <col min="11017" max="11017" width="0" style="2" hidden="1" customWidth="1"/>
    <col min="11018" max="11018" width="11.140625" style="2" customWidth="1"/>
    <col min="11019" max="11264" width="9.140625" style="2"/>
    <col min="11265" max="11265" width="16.7109375" style="2" customWidth="1"/>
    <col min="11266" max="11266" width="16.5703125" style="2" customWidth="1"/>
    <col min="11267" max="11267" width="17" style="2" customWidth="1"/>
    <col min="11268" max="11268" width="16.5703125" style="2" customWidth="1"/>
    <col min="11269" max="11269" width="9.140625" style="2"/>
    <col min="11270" max="11271" width="0" style="2" hidden="1" customWidth="1"/>
    <col min="11272" max="11272" width="9.140625" style="2"/>
    <col min="11273" max="11273" width="0" style="2" hidden="1" customWidth="1"/>
    <col min="11274" max="11274" width="11.140625" style="2" customWidth="1"/>
    <col min="11275" max="11520" width="9.140625" style="2"/>
    <col min="11521" max="11521" width="16.7109375" style="2" customWidth="1"/>
    <col min="11522" max="11522" width="16.5703125" style="2" customWidth="1"/>
    <col min="11523" max="11523" width="17" style="2" customWidth="1"/>
    <col min="11524" max="11524" width="16.5703125" style="2" customWidth="1"/>
    <col min="11525" max="11525" width="9.140625" style="2"/>
    <col min="11526" max="11527" width="0" style="2" hidden="1" customWidth="1"/>
    <col min="11528" max="11528" width="9.140625" style="2"/>
    <col min="11529" max="11529" width="0" style="2" hidden="1" customWidth="1"/>
    <col min="11530" max="11530" width="11.140625" style="2" customWidth="1"/>
    <col min="11531" max="11776" width="9.140625" style="2"/>
    <col min="11777" max="11777" width="16.7109375" style="2" customWidth="1"/>
    <col min="11778" max="11778" width="16.5703125" style="2" customWidth="1"/>
    <col min="11779" max="11779" width="17" style="2" customWidth="1"/>
    <col min="11780" max="11780" width="16.5703125" style="2" customWidth="1"/>
    <col min="11781" max="11781" width="9.140625" style="2"/>
    <col min="11782" max="11783" width="0" style="2" hidden="1" customWidth="1"/>
    <col min="11784" max="11784" width="9.140625" style="2"/>
    <col min="11785" max="11785" width="0" style="2" hidden="1" customWidth="1"/>
    <col min="11786" max="11786" width="11.140625" style="2" customWidth="1"/>
    <col min="11787" max="12032" width="9.140625" style="2"/>
    <col min="12033" max="12033" width="16.7109375" style="2" customWidth="1"/>
    <col min="12034" max="12034" width="16.5703125" style="2" customWidth="1"/>
    <col min="12035" max="12035" width="17" style="2" customWidth="1"/>
    <col min="12036" max="12036" width="16.5703125" style="2" customWidth="1"/>
    <col min="12037" max="12037" width="9.140625" style="2"/>
    <col min="12038" max="12039" width="0" style="2" hidden="1" customWidth="1"/>
    <col min="12040" max="12040" width="9.140625" style="2"/>
    <col min="12041" max="12041" width="0" style="2" hidden="1" customWidth="1"/>
    <col min="12042" max="12042" width="11.140625" style="2" customWidth="1"/>
    <col min="12043" max="12288" width="9.140625" style="2"/>
    <col min="12289" max="12289" width="16.7109375" style="2" customWidth="1"/>
    <col min="12290" max="12290" width="16.5703125" style="2" customWidth="1"/>
    <col min="12291" max="12291" width="17" style="2" customWidth="1"/>
    <col min="12292" max="12292" width="16.5703125" style="2" customWidth="1"/>
    <col min="12293" max="12293" width="9.140625" style="2"/>
    <col min="12294" max="12295" width="0" style="2" hidden="1" customWidth="1"/>
    <col min="12296" max="12296" width="9.140625" style="2"/>
    <col min="12297" max="12297" width="0" style="2" hidden="1" customWidth="1"/>
    <col min="12298" max="12298" width="11.140625" style="2" customWidth="1"/>
    <col min="12299" max="12544" width="9.140625" style="2"/>
    <col min="12545" max="12545" width="16.7109375" style="2" customWidth="1"/>
    <col min="12546" max="12546" width="16.5703125" style="2" customWidth="1"/>
    <col min="12547" max="12547" width="17" style="2" customWidth="1"/>
    <col min="12548" max="12548" width="16.5703125" style="2" customWidth="1"/>
    <col min="12549" max="12549" width="9.140625" style="2"/>
    <col min="12550" max="12551" width="0" style="2" hidden="1" customWidth="1"/>
    <col min="12552" max="12552" width="9.140625" style="2"/>
    <col min="12553" max="12553" width="0" style="2" hidden="1" customWidth="1"/>
    <col min="12554" max="12554" width="11.140625" style="2" customWidth="1"/>
    <col min="12555" max="12800" width="9.140625" style="2"/>
    <col min="12801" max="12801" width="16.7109375" style="2" customWidth="1"/>
    <col min="12802" max="12802" width="16.5703125" style="2" customWidth="1"/>
    <col min="12803" max="12803" width="17" style="2" customWidth="1"/>
    <col min="12804" max="12804" width="16.5703125" style="2" customWidth="1"/>
    <col min="12805" max="12805" width="9.140625" style="2"/>
    <col min="12806" max="12807" width="0" style="2" hidden="1" customWidth="1"/>
    <col min="12808" max="12808" width="9.140625" style="2"/>
    <col min="12809" max="12809" width="0" style="2" hidden="1" customWidth="1"/>
    <col min="12810" max="12810" width="11.140625" style="2" customWidth="1"/>
    <col min="12811" max="13056" width="9.140625" style="2"/>
    <col min="13057" max="13057" width="16.7109375" style="2" customWidth="1"/>
    <col min="13058" max="13058" width="16.5703125" style="2" customWidth="1"/>
    <col min="13059" max="13059" width="17" style="2" customWidth="1"/>
    <col min="13060" max="13060" width="16.5703125" style="2" customWidth="1"/>
    <col min="13061" max="13061" width="9.140625" style="2"/>
    <col min="13062" max="13063" width="0" style="2" hidden="1" customWidth="1"/>
    <col min="13064" max="13064" width="9.140625" style="2"/>
    <col min="13065" max="13065" width="0" style="2" hidden="1" customWidth="1"/>
    <col min="13066" max="13066" width="11.140625" style="2" customWidth="1"/>
    <col min="13067" max="13312" width="9.140625" style="2"/>
    <col min="13313" max="13313" width="16.7109375" style="2" customWidth="1"/>
    <col min="13314" max="13314" width="16.5703125" style="2" customWidth="1"/>
    <col min="13315" max="13315" width="17" style="2" customWidth="1"/>
    <col min="13316" max="13316" width="16.5703125" style="2" customWidth="1"/>
    <col min="13317" max="13317" width="9.140625" style="2"/>
    <col min="13318" max="13319" width="0" style="2" hidden="1" customWidth="1"/>
    <col min="13320" max="13320" width="9.140625" style="2"/>
    <col min="13321" max="13321" width="0" style="2" hidden="1" customWidth="1"/>
    <col min="13322" max="13322" width="11.140625" style="2" customWidth="1"/>
    <col min="13323" max="13568" width="9.140625" style="2"/>
    <col min="13569" max="13569" width="16.7109375" style="2" customWidth="1"/>
    <col min="13570" max="13570" width="16.5703125" style="2" customWidth="1"/>
    <col min="13571" max="13571" width="17" style="2" customWidth="1"/>
    <col min="13572" max="13572" width="16.5703125" style="2" customWidth="1"/>
    <col min="13573" max="13573" width="9.140625" style="2"/>
    <col min="13574" max="13575" width="0" style="2" hidden="1" customWidth="1"/>
    <col min="13576" max="13576" width="9.140625" style="2"/>
    <col min="13577" max="13577" width="0" style="2" hidden="1" customWidth="1"/>
    <col min="13578" max="13578" width="11.140625" style="2" customWidth="1"/>
    <col min="13579" max="13824" width="9.140625" style="2"/>
    <col min="13825" max="13825" width="16.7109375" style="2" customWidth="1"/>
    <col min="13826" max="13826" width="16.5703125" style="2" customWidth="1"/>
    <col min="13827" max="13827" width="17" style="2" customWidth="1"/>
    <col min="13828" max="13828" width="16.5703125" style="2" customWidth="1"/>
    <col min="13829" max="13829" width="9.140625" style="2"/>
    <col min="13830" max="13831" width="0" style="2" hidden="1" customWidth="1"/>
    <col min="13832" max="13832" width="9.140625" style="2"/>
    <col min="13833" max="13833" width="0" style="2" hidden="1" customWidth="1"/>
    <col min="13834" max="13834" width="11.140625" style="2" customWidth="1"/>
    <col min="13835" max="14080" width="9.140625" style="2"/>
    <col min="14081" max="14081" width="16.7109375" style="2" customWidth="1"/>
    <col min="14082" max="14082" width="16.5703125" style="2" customWidth="1"/>
    <col min="14083" max="14083" width="17" style="2" customWidth="1"/>
    <col min="14084" max="14084" width="16.5703125" style="2" customWidth="1"/>
    <col min="14085" max="14085" width="9.140625" style="2"/>
    <col min="14086" max="14087" width="0" style="2" hidden="1" customWidth="1"/>
    <col min="14088" max="14088" width="9.140625" style="2"/>
    <col min="14089" max="14089" width="0" style="2" hidden="1" customWidth="1"/>
    <col min="14090" max="14090" width="11.140625" style="2" customWidth="1"/>
    <col min="14091" max="14336" width="9.140625" style="2"/>
    <col min="14337" max="14337" width="16.7109375" style="2" customWidth="1"/>
    <col min="14338" max="14338" width="16.5703125" style="2" customWidth="1"/>
    <col min="14339" max="14339" width="17" style="2" customWidth="1"/>
    <col min="14340" max="14340" width="16.5703125" style="2" customWidth="1"/>
    <col min="14341" max="14341" width="9.140625" style="2"/>
    <col min="14342" max="14343" width="0" style="2" hidden="1" customWidth="1"/>
    <col min="14344" max="14344" width="9.140625" style="2"/>
    <col min="14345" max="14345" width="0" style="2" hidden="1" customWidth="1"/>
    <col min="14346" max="14346" width="11.140625" style="2" customWidth="1"/>
    <col min="14347" max="14592" width="9.140625" style="2"/>
    <col min="14593" max="14593" width="16.7109375" style="2" customWidth="1"/>
    <col min="14594" max="14594" width="16.5703125" style="2" customWidth="1"/>
    <col min="14595" max="14595" width="17" style="2" customWidth="1"/>
    <col min="14596" max="14596" width="16.5703125" style="2" customWidth="1"/>
    <col min="14597" max="14597" width="9.140625" style="2"/>
    <col min="14598" max="14599" width="0" style="2" hidden="1" customWidth="1"/>
    <col min="14600" max="14600" width="9.140625" style="2"/>
    <col min="14601" max="14601" width="0" style="2" hidden="1" customWidth="1"/>
    <col min="14602" max="14602" width="11.140625" style="2" customWidth="1"/>
    <col min="14603" max="14848" width="9.140625" style="2"/>
    <col min="14849" max="14849" width="16.7109375" style="2" customWidth="1"/>
    <col min="14850" max="14850" width="16.5703125" style="2" customWidth="1"/>
    <col min="14851" max="14851" width="17" style="2" customWidth="1"/>
    <col min="14852" max="14852" width="16.5703125" style="2" customWidth="1"/>
    <col min="14853" max="14853" width="9.140625" style="2"/>
    <col min="14854" max="14855" width="0" style="2" hidden="1" customWidth="1"/>
    <col min="14856" max="14856" width="9.140625" style="2"/>
    <col min="14857" max="14857" width="0" style="2" hidden="1" customWidth="1"/>
    <col min="14858" max="14858" width="11.140625" style="2" customWidth="1"/>
    <col min="14859" max="15104" width="9.140625" style="2"/>
    <col min="15105" max="15105" width="16.7109375" style="2" customWidth="1"/>
    <col min="15106" max="15106" width="16.5703125" style="2" customWidth="1"/>
    <col min="15107" max="15107" width="17" style="2" customWidth="1"/>
    <col min="15108" max="15108" width="16.5703125" style="2" customWidth="1"/>
    <col min="15109" max="15109" width="9.140625" style="2"/>
    <col min="15110" max="15111" width="0" style="2" hidden="1" customWidth="1"/>
    <col min="15112" max="15112" width="9.140625" style="2"/>
    <col min="15113" max="15113" width="0" style="2" hidden="1" customWidth="1"/>
    <col min="15114" max="15114" width="11.140625" style="2" customWidth="1"/>
    <col min="15115" max="15360" width="9.140625" style="2"/>
    <col min="15361" max="15361" width="16.7109375" style="2" customWidth="1"/>
    <col min="15362" max="15362" width="16.5703125" style="2" customWidth="1"/>
    <col min="15363" max="15363" width="17" style="2" customWidth="1"/>
    <col min="15364" max="15364" width="16.5703125" style="2" customWidth="1"/>
    <col min="15365" max="15365" width="9.140625" style="2"/>
    <col min="15366" max="15367" width="0" style="2" hidden="1" customWidth="1"/>
    <col min="15368" max="15368" width="9.140625" style="2"/>
    <col min="15369" max="15369" width="0" style="2" hidden="1" customWidth="1"/>
    <col min="15370" max="15370" width="11.140625" style="2" customWidth="1"/>
    <col min="15371" max="15616" width="9.140625" style="2"/>
    <col min="15617" max="15617" width="16.7109375" style="2" customWidth="1"/>
    <col min="15618" max="15618" width="16.5703125" style="2" customWidth="1"/>
    <col min="15619" max="15619" width="17" style="2" customWidth="1"/>
    <col min="15620" max="15620" width="16.5703125" style="2" customWidth="1"/>
    <col min="15621" max="15621" width="9.140625" style="2"/>
    <col min="15622" max="15623" width="0" style="2" hidden="1" customWidth="1"/>
    <col min="15624" max="15624" width="9.140625" style="2"/>
    <col min="15625" max="15625" width="0" style="2" hidden="1" customWidth="1"/>
    <col min="15626" max="15626" width="11.140625" style="2" customWidth="1"/>
    <col min="15627" max="15872" width="9.140625" style="2"/>
    <col min="15873" max="15873" width="16.7109375" style="2" customWidth="1"/>
    <col min="15874" max="15874" width="16.5703125" style="2" customWidth="1"/>
    <col min="15875" max="15875" width="17" style="2" customWidth="1"/>
    <col min="15876" max="15876" width="16.5703125" style="2" customWidth="1"/>
    <col min="15877" max="15877" width="9.140625" style="2"/>
    <col min="15878" max="15879" width="0" style="2" hidden="1" customWidth="1"/>
    <col min="15880" max="15880" width="9.140625" style="2"/>
    <col min="15881" max="15881" width="0" style="2" hidden="1" customWidth="1"/>
    <col min="15882" max="15882" width="11.140625" style="2" customWidth="1"/>
    <col min="15883" max="16128" width="9.140625" style="2"/>
    <col min="16129" max="16129" width="16.7109375" style="2" customWidth="1"/>
    <col min="16130" max="16130" width="16.5703125" style="2" customWidth="1"/>
    <col min="16131" max="16131" width="17" style="2" customWidth="1"/>
    <col min="16132" max="16132" width="16.5703125" style="2" customWidth="1"/>
    <col min="16133" max="16133" width="9.140625" style="2"/>
    <col min="16134" max="16135" width="0" style="2" hidden="1" customWidth="1"/>
    <col min="16136" max="16136" width="9.140625" style="2"/>
    <col min="16137" max="16137" width="0" style="2" hidden="1" customWidth="1"/>
    <col min="16138" max="16138" width="11.140625" style="2" customWidth="1"/>
    <col min="16139" max="16384" width="9.140625" style="2"/>
  </cols>
  <sheetData>
    <row r="1" spans="1:11" ht="12.75" customHeight="1" x14ac:dyDescent="0.25">
      <c r="A1" s="74" t="s">
        <v>18</v>
      </c>
      <c r="B1" s="74"/>
      <c r="C1" s="74"/>
      <c r="D1" s="74"/>
    </row>
    <row r="2" spans="1:11" ht="12.75" customHeight="1" x14ac:dyDescent="0.25">
      <c r="A2" s="75" t="s">
        <v>19</v>
      </c>
      <c r="B2" s="75"/>
      <c r="C2" s="75"/>
      <c r="D2" s="75"/>
    </row>
    <row r="3" spans="1:11" ht="13.5" thickBot="1" x14ac:dyDescent="0.3">
      <c r="A3" s="3"/>
      <c r="B3" s="3"/>
      <c r="C3" s="3"/>
      <c r="D3" s="3"/>
    </row>
    <row r="4" spans="1:11" ht="39" customHeight="1" thickTop="1" thickBot="1" x14ac:dyDescent="0.3">
      <c r="A4" s="4" t="s">
        <v>0</v>
      </c>
      <c r="B4" s="5" t="s">
        <v>20</v>
      </c>
      <c r="C4" s="5" t="s">
        <v>21</v>
      </c>
      <c r="D4" s="6" t="s">
        <v>22</v>
      </c>
    </row>
    <row r="5" spans="1:11" ht="5.25" customHeight="1" thickTop="1" x14ac:dyDescent="0.25">
      <c r="A5" s="7"/>
      <c r="B5" s="8"/>
      <c r="C5" s="8"/>
      <c r="D5" s="8"/>
    </row>
    <row r="6" spans="1:11" ht="18.75" customHeight="1" x14ac:dyDescent="0.15">
      <c r="A6" s="9" t="s">
        <v>23</v>
      </c>
      <c r="B6" s="10">
        <v>5</v>
      </c>
      <c r="C6" s="10">
        <v>4502.8999999999996</v>
      </c>
      <c r="D6" s="11">
        <v>1.4638816644993498</v>
      </c>
      <c r="E6" s="22">
        <v>3076</v>
      </c>
      <c r="F6" s="12">
        <f>6015-3007</f>
        <v>3008</v>
      </c>
      <c r="G6" s="13">
        <v>3001</v>
      </c>
      <c r="H6" s="14">
        <f>C6/E6</f>
        <v>1.4638816644993498</v>
      </c>
      <c r="K6" s="9"/>
    </row>
    <row r="7" spans="1:11" ht="18.75" customHeight="1" x14ac:dyDescent="0.15">
      <c r="A7" s="9" t="s">
        <v>1</v>
      </c>
      <c r="B7" s="10">
        <v>6</v>
      </c>
      <c r="C7" s="10">
        <v>3529.2</v>
      </c>
      <c r="D7" s="11">
        <v>0.89301619433198376</v>
      </c>
      <c r="E7" s="22">
        <v>3952</v>
      </c>
      <c r="F7" s="12">
        <v>3740</v>
      </c>
      <c r="G7" s="13">
        <v>3778</v>
      </c>
      <c r="H7" s="14">
        <f t="shared" ref="H7:H29" si="0">C7/E7</f>
        <v>0.89301619433198376</v>
      </c>
    </row>
    <row r="8" spans="1:11" ht="18.75" customHeight="1" x14ac:dyDescent="0.15">
      <c r="A8" s="9" t="s">
        <v>2</v>
      </c>
      <c r="B8" s="10">
        <v>5</v>
      </c>
      <c r="C8" s="10">
        <v>4299.1000000000004</v>
      </c>
      <c r="D8" s="11">
        <v>1.0961499235084142</v>
      </c>
      <c r="E8" s="22">
        <v>3922</v>
      </c>
      <c r="F8" s="12">
        <v>3966</v>
      </c>
      <c r="G8" s="13">
        <v>4027</v>
      </c>
      <c r="H8" s="14">
        <f t="shared" si="0"/>
        <v>1.0961499235084142</v>
      </c>
    </row>
    <row r="9" spans="1:11" ht="18.75" customHeight="1" x14ac:dyDescent="0.15">
      <c r="A9" s="9" t="s">
        <v>3</v>
      </c>
      <c r="B9" s="10">
        <v>6</v>
      </c>
      <c r="C9" s="10">
        <v>3768.6</v>
      </c>
      <c r="D9" s="11">
        <v>0.91626549963530268</v>
      </c>
      <c r="E9" s="22">
        <v>4113</v>
      </c>
      <c r="F9" s="12">
        <v>4104</v>
      </c>
      <c r="G9" s="13">
        <v>3946</v>
      </c>
      <c r="H9" s="14">
        <f t="shared" si="0"/>
        <v>0.91626549963530268</v>
      </c>
    </row>
    <row r="10" spans="1:11" ht="18.75" customHeight="1" x14ac:dyDescent="0.15">
      <c r="A10" s="9" t="s">
        <v>4</v>
      </c>
      <c r="B10" s="10">
        <v>5</v>
      </c>
      <c r="C10" s="10">
        <v>3596.8</v>
      </c>
      <c r="D10" s="11">
        <v>0.69249133615710434</v>
      </c>
      <c r="E10" s="22">
        <v>5194</v>
      </c>
      <c r="F10" s="12">
        <v>5139</v>
      </c>
      <c r="G10" s="13">
        <v>5029</v>
      </c>
      <c r="H10" s="14">
        <f t="shared" si="0"/>
        <v>0.69249133615710434</v>
      </c>
    </row>
    <row r="11" spans="1:11" ht="18.75" customHeight="1" x14ac:dyDescent="0.15">
      <c r="A11" s="9" t="s">
        <v>5</v>
      </c>
      <c r="B11" s="10">
        <v>5</v>
      </c>
      <c r="C11" s="10">
        <v>2549.1999999999998</v>
      </c>
      <c r="D11" s="11">
        <v>0.49202856591391619</v>
      </c>
      <c r="E11" s="22">
        <v>5181</v>
      </c>
      <c r="F11" s="12">
        <v>5057</v>
      </c>
      <c r="G11" s="13">
        <v>5077</v>
      </c>
      <c r="H11" s="14">
        <f t="shared" si="0"/>
        <v>0.49202856591391619</v>
      </c>
    </row>
    <row r="12" spans="1:11" ht="20.25" customHeight="1" x14ac:dyDescent="0.15">
      <c r="A12" s="9" t="s">
        <v>24</v>
      </c>
      <c r="B12" s="10">
        <v>5</v>
      </c>
      <c r="C12" s="10">
        <v>2023.8</v>
      </c>
      <c r="D12" s="11">
        <v>0.50007412898443293</v>
      </c>
      <c r="E12" s="22">
        <v>4047</v>
      </c>
      <c r="F12" s="12">
        <v>3889</v>
      </c>
      <c r="G12" s="13">
        <v>4060</v>
      </c>
      <c r="H12" s="14">
        <f t="shared" si="0"/>
        <v>0.50007412898443293</v>
      </c>
    </row>
    <row r="13" spans="1:11" ht="20.25" customHeight="1" x14ac:dyDescent="0.15">
      <c r="A13" s="9" t="s">
        <v>6</v>
      </c>
      <c r="B13" s="10">
        <v>5</v>
      </c>
      <c r="C13" s="10">
        <v>1982.5</v>
      </c>
      <c r="D13" s="11">
        <v>0.54137083560895682</v>
      </c>
      <c r="E13" s="22">
        <v>3662</v>
      </c>
      <c r="F13" s="12">
        <v>3579</v>
      </c>
      <c r="G13" s="13">
        <v>3628</v>
      </c>
      <c r="H13" s="14">
        <f t="shared" si="0"/>
        <v>0.54137083560895682</v>
      </c>
    </row>
    <row r="14" spans="1:11" ht="20.25" customHeight="1" x14ac:dyDescent="0.15">
      <c r="A14" s="9" t="s">
        <v>7</v>
      </c>
      <c r="B14" s="10">
        <v>6</v>
      </c>
      <c r="C14" s="10">
        <v>8448.2999999999993</v>
      </c>
      <c r="D14" s="11">
        <v>1.7451559595124972</v>
      </c>
      <c r="E14" s="22">
        <v>4841</v>
      </c>
      <c r="F14" s="12">
        <v>4748</v>
      </c>
      <c r="G14" s="13">
        <v>4911</v>
      </c>
      <c r="H14" s="14">
        <f t="shared" si="0"/>
        <v>1.7451559595124972</v>
      </c>
    </row>
    <row r="15" spans="1:11" ht="20.25" customHeight="1" x14ac:dyDescent="0.15">
      <c r="A15" s="9" t="s">
        <v>8</v>
      </c>
      <c r="B15" s="10">
        <v>6</v>
      </c>
      <c r="C15" s="10">
        <v>3430.7</v>
      </c>
      <c r="D15" s="11">
        <v>0.59633234833999649</v>
      </c>
      <c r="E15" s="22">
        <v>5753</v>
      </c>
      <c r="F15" s="12">
        <v>5783</v>
      </c>
      <c r="G15" s="13">
        <v>5965</v>
      </c>
      <c r="H15" s="14">
        <f t="shared" si="0"/>
        <v>0.59633234833999649</v>
      </c>
    </row>
    <row r="16" spans="1:11" ht="20.25" customHeight="1" x14ac:dyDescent="0.15">
      <c r="A16" s="9" t="s">
        <v>9</v>
      </c>
      <c r="B16" s="10">
        <v>5</v>
      </c>
      <c r="C16" s="10">
        <v>2042.2</v>
      </c>
      <c r="D16" s="11">
        <v>0.50462070669631831</v>
      </c>
      <c r="E16" s="22">
        <v>4047</v>
      </c>
      <c r="F16" s="12">
        <v>4049</v>
      </c>
      <c r="G16" s="13">
        <v>4217</v>
      </c>
      <c r="H16" s="14">
        <f t="shared" si="0"/>
        <v>0.50462070669631831</v>
      </c>
    </row>
    <row r="17" spans="1:8" ht="20.25" customHeight="1" x14ac:dyDescent="0.15">
      <c r="A17" s="9" t="s">
        <v>10</v>
      </c>
      <c r="B17" s="10">
        <v>5</v>
      </c>
      <c r="C17" s="10">
        <v>2521.6999999999998</v>
      </c>
      <c r="D17" s="11">
        <v>0.59502123643227933</v>
      </c>
      <c r="E17" s="22">
        <v>4238</v>
      </c>
      <c r="F17" s="12">
        <v>4316</v>
      </c>
      <c r="G17" s="13">
        <v>4301</v>
      </c>
      <c r="H17" s="14">
        <f t="shared" si="0"/>
        <v>0.59502123643227933</v>
      </c>
    </row>
    <row r="18" spans="1:8" ht="19.5" customHeight="1" x14ac:dyDescent="0.15">
      <c r="A18" s="9" t="s">
        <v>11</v>
      </c>
      <c r="B18" s="10">
        <v>6</v>
      </c>
      <c r="C18" s="10">
        <v>3577.3</v>
      </c>
      <c r="D18" s="11">
        <v>0.93475307029004451</v>
      </c>
      <c r="E18" s="22">
        <v>3827</v>
      </c>
      <c r="F18" s="12">
        <v>3657</v>
      </c>
      <c r="G18" s="13">
        <v>3682</v>
      </c>
      <c r="H18" s="14">
        <f t="shared" si="0"/>
        <v>0.93475307029004451</v>
      </c>
    </row>
    <row r="19" spans="1:8" ht="19.5" customHeight="1" x14ac:dyDescent="0.15">
      <c r="A19" s="9" t="s">
        <v>25</v>
      </c>
      <c r="B19" s="10">
        <v>5</v>
      </c>
      <c r="C19" s="10">
        <v>10057.5</v>
      </c>
      <c r="D19" s="11">
        <v>2.38895486935867</v>
      </c>
      <c r="E19" s="22">
        <v>4210</v>
      </c>
      <c r="F19" s="12">
        <v>4159</v>
      </c>
      <c r="G19" s="13">
        <v>4174</v>
      </c>
      <c r="H19" s="14">
        <f t="shared" si="0"/>
        <v>2.38895486935867</v>
      </c>
    </row>
    <row r="20" spans="1:8" ht="19.5" customHeight="1" x14ac:dyDescent="0.15">
      <c r="A20" s="9" t="s">
        <v>12</v>
      </c>
      <c r="B20" s="10">
        <v>3</v>
      </c>
      <c r="C20" s="10">
        <v>5498.7</v>
      </c>
      <c r="D20" s="11">
        <v>2.0899657924743442</v>
      </c>
      <c r="E20" s="22">
        <v>2631</v>
      </c>
      <c r="F20" s="12">
        <v>2706</v>
      </c>
      <c r="G20" s="13">
        <v>2673</v>
      </c>
      <c r="H20" s="14">
        <f t="shared" si="0"/>
        <v>2.0899657924743442</v>
      </c>
    </row>
    <row r="21" spans="1:8" ht="19.5" customHeight="1" x14ac:dyDescent="0.15">
      <c r="A21" s="9" t="s">
        <v>26</v>
      </c>
      <c r="B21" s="10">
        <v>6</v>
      </c>
      <c r="C21" s="10">
        <v>5866.3</v>
      </c>
      <c r="D21" s="11">
        <v>1.0971198803067141</v>
      </c>
      <c r="E21" s="22">
        <v>5347</v>
      </c>
      <c r="F21" s="12">
        <v>5113</v>
      </c>
      <c r="G21" s="13">
        <v>5299</v>
      </c>
      <c r="H21" s="14">
        <f t="shared" si="0"/>
        <v>1.0971198803067141</v>
      </c>
    </row>
    <row r="22" spans="1:8" ht="19.5" customHeight="1" x14ac:dyDescent="0.15">
      <c r="A22" s="9" t="s">
        <v>27</v>
      </c>
      <c r="B22" s="10">
        <v>4</v>
      </c>
      <c r="C22" s="10">
        <v>8735.2999999999993</v>
      </c>
      <c r="D22" s="11">
        <v>3.4815862893583098</v>
      </c>
      <c r="E22" s="22">
        <v>2509</v>
      </c>
      <c r="F22" s="12">
        <v>2486</v>
      </c>
      <c r="G22" s="13">
        <v>2393</v>
      </c>
      <c r="H22" s="14">
        <f t="shared" si="0"/>
        <v>3.4815862893583098</v>
      </c>
    </row>
    <row r="23" spans="1:8" ht="19.5" customHeight="1" x14ac:dyDescent="0.15">
      <c r="A23" s="9" t="s">
        <v>13</v>
      </c>
      <c r="B23" s="10">
        <v>7</v>
      </c>
      <c r="C23" s="10">
        <v>7451.6</v>
      </c>
      <c r="D23" s="11">
        <v>1.5740599915504858</v>
      </c>
      <c r="E23" s="22">
        <v>4734</v>
      </c>
      <c r="F23" s="12">
        <v>4552</v>
      </c>
      <c r="G23" s="13">
        <v>4657</v>
      </c>
      <c r="H23" s="14">
        <f t="shared" si="0"/>
        <v>1.5740599915504858</v>
      </c>
    </row>
    <row r="24" spans="1:8" ht="21" customHeight="1" x14ac:dyDescent="0.15">
      <c r="A24" s="9" t="s">
        <v>28</v>
      </c>
      <c r="B24" s="10">
        <v>5</v>
      </c>
      <c r="C24" s="10">
        <v>4487.5</v>
      </c>
      <c r="D24" s="11">
        <v>1.4898738379814076</v>
      </c>
      <c r="E24" s="22">
        <v>3012</v>
      </c>
      <c r="F24" s="12">
        <v>3020</v>
      </c>
      <c r="G24" s="13">
        <v>3057</v>
      </c>
      <c r="H24" s="14">
        <f t="shared" si="0"/>
        <v>1.4898738379814076</v>
      </c>
    </row>
    <row r="25" spans="1:8" ht="21" customHeight="1" x14ac:dyDescent="0.15">
      <c r="A25" s="9" t="s">
        <v>29</v>
      </c>
      <c r="B25" s="10">
        <v>4</v>
      </c>
      <c r="C25" s="10">
        <v>2053.6</v>
      </c>
      <c r="D25" s="11">
        <v>0.63816034804226229</v>
      </c>
      <c r="E25" s="22">
        <v>3218</v>
      </c>
      <c r="F25" s="12">
        <v>3133</v>
      </c>
      <c r="G25" s="13">
        <v>3341</v>
      </c>
      <c r="H25" s="14">
        <f t="shared" si="0"/>
        <v>0.63816034804226229</v>
      </c>
    </row>
    <row r="26" spans="1:8" ht="21" customHeight="1" x14ac:dyDescent="0.15">
      <c r="A26" s="9" t="s">
        <v>14</v>
      </c>
      <c r="B26" s="10">
        <v>2</v>
      </c>
      <c r="C26" s="10">
        <v>911.4</v>
      </c>
      <c r="D26" s="11">
        <v>0.3040026684456304</v>
      </c>
      <c r="E26" s="22">
        <v>2998</v>
      </c>
      <c r="F26" s="12">
        <v>3007</v>
      </c>
      <c r="G26" s="13">
        <v>3000</v>
      </c>
      <c r="H26" s="14">
        <f t="shared" si="0"/>
        <v>0.3040026684456304</v>
      </c>
    </row>
    <row r="27" spans="1:8" ht="21" customHeight="1" x14ac:dyDescent="0.15">
      <c r="A27" s="9" t="s">
        <v>15</v>
      </c>
      <c r="B27" s="10">
        <v>13</v>
      </c>
      <c r="C27" s="10">
        <v>102.9</v>
      </c>
      <c r="D27" s="11">
        <v>2.7834131299196625E-3</v>
      </c>
      <c r="E27" s="22">
        <v>36969</v>
      </c>
      <c r="F27" s="12">
        <v>38191</v>
      </c>
      <c r="G27" s="13">
        <v>36077</v>
      </c>
      <c r="H27" s="14">
        <f t="shared" si="0"/>
        <v>2.7834131299196625E-3</v>
      </c>
    </row>
    <row r="28" spans="1:8" ht="21" customHeight="1" x14ac:dyDescent="0.15">
      <c r="A28" s="9" t="s">
        <v>16</v>
      </c>
      <c r="B28" s="10">
        <v>5</v>
      </c>
      <c r="C28" s="10">
        <v>4694.3999999999996</v>
      </c>
      <c r="D28" s="11">
        <v>1.6947292418772562</v>
      </c>
      <c r="E28" s="22">
        <v>2770</v>
      </c>
      <c r="F28" s="12">
        <v>2731</v>
      </c>
      <c r="G28" s="13">
        <v>2745</v>
      </c>
      <c r="H28" s="14">
        <f t="shared" si="0"/>
        <v>1.6947292418772562</v>
      </c>
    </row>
    <row r="29" spans="1:8" ht="21" customHeight="1" x14ac:dyDescent="0.15">
      <c r="A29" s="9" t="s">
        <v>30</v>
      </c>
      <c r="B29" s="10">
        <v>2</v>
      </c>
      <c r="C29" s="10">
        <v>5408.3</v>
      </c>
      <c r="D29" s="11">
        <v>3.0417885264341957</v>
      </c>
      <c r="E29" s="22">
        <v>1778</v>
      </c>
      <c r="F29" s="12">
        <v>1763</v>
      </c>
      <c r="G29" s="13">
        <v>1673</v>
      </c>
      <c r="H29" s="14">
        <f t="shared" si="0"/>
        <v>3.0417885264341957</v>
      </c>
    </row>
    <row r="30" spans="1:8" s="19" customFormat="1" ht="18" customHeight="1" thickBot="1" x14ac:dyDescent="0.3">
      <c r="A30" s="15" t="s">
        <v>17</v>
      </c>
      <c r="B30" s="16">
        <v>125</v>
      </c>
      <c r="C30" s="16">
        <v>101539.8</v>
      </c>
      <c r="D30" s="17">
        <v>0.80568599290639453</v>
      </c>
      <c r="E30" s="18"/>
      <c r="F30" s="19">
        <f>SUM(F6:F29)</f>
        <v>125896</v>
      </c>
      <c r="G30" s="19">
        <f>SUM(G6:G29)</f>
        <v>124711</v>
      </c>
      <c r="H30" s="23">
        <f>C30/126029</f>
        <v>0.80568599290639453</v>
      </c>
    </row>
    <row r="31" spans="1:8" ht="13.5" thickTop="1" x14ac:dyDescent="0.25"/>
  </sheetData>
  <mergeCells count="2">
    <mergeCell ref="A1:D1"/>
    <mergeCell ref="A2:D2"/>
  </mergeCells>
  <printOptions horizontalCentered="1"/>
  <pageMargins left="1" right="0.7" top="0.75" bottom="0.33" header="0.3" footer="0.3"/>
  <pageSetup orientation="portrait" r:id="rId1"/>
  <headerFooter>
    <oddFooter>&amp;R1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G9" sqref="G9"/>
    </sheetView>
  </sheetViews>
  <sheetFormatPr defaultRowHeight="14.25" x14ac:dyDescent="0.2"/>
  <cols>
    <col min="1" max="1" width="14.7109375" style="108" bestFit="1" customWidth="1"/>
    <col min="2" max="16384" width="9.140625" style="108"/>
  </cols>
  <sheetData>
    <row r="1" spans="1:13" ht="15.75" customHeight="1" x14ac:dyDescent="0.2">
      <c r="A1" s="119" t="s">
        <v>317</v>
      </c>
      <c r="B1" s="119"/>
      <c r="C1" s="119"/>
      <c r="D1" s="119"/>
      <c r="E1" s="119"/>
      <c r="F1" s="119"/>
      <c r="G1" s="119"/>
      <c r="H1" s="119"/>
      <c r="I1" s="119"/>
      <c r="J1" s="119"/>
      <c r="K1" s="119"/>
      <c r="L1" s="119"/>
      <c r="M1" s="119"/>
    </row>
    <row r="2" spans="1:13" x14ac:dyDescent="0.2">
      <c r="A2" s="141" t="s">
        <v>72</v>
      </c>
      <c r="B2" s="147" t="s">
        <v>316</v>
      </c>
      <c r="C2" s="147"/>
      <c r="D2" s="147"/>
      <c r="E2" s="147" t="s">
        <v>315</v>
      </c>
      <c r="F2" s="147"/>
      <c r="G2" s="147"/>
      <c r="H2" s="147" t="s">
        <v>314</v>
      </c>
      <c r="I2" s="147"/>
      <c r="J2" s="147"/>
      <c r="K2" s="147" t="s">
        <v>313</v>
      </c>
      <c r="L2" s="147"/>
      <c r="M2" s="146"/>
    </row>
    <row r="3" spans="1:13" x14ac:dyDescent="0.2">
      <c r="A3" s="141"/>
      <c r="B3" s="145">
        <v>2013</v>
      </c>
      <c r="C3" s="145">
        <v>2014</v>
      </c>
      <c r="D3" s="145">
        <v>2015</v>
      </c>
      <c r="E3" s="145">
        <v>2013</v>
      </c>
      <c r="F3" s="145">
        <v>2014</v>
      </c>
      <c r="G3" s="145">
        <v>2015</v>
      </c>
      <c r="H3" s="145">
        <v>2013</v>
      </c>
      <c r="I3" s="145">
        <v>2014</v>
      </c>
      <c r="J3" s="145">
        <v>2015</v>
      </c>
      <c r="K3" s="145">
        <v>2013</v>
      </c>
      <c r="L3" s="145">
        <v>2014</v>
      </c>
      <c r="M3" s="144">
        <v>2015</v>
      </c>
    </row>
    <row r="4" spans="1:13" x14ac:dyDescent="0.2">
      <c r="A4" s="138" t="s">
        <v>306</v>
      </c>
      <c r="B4" s="111">
        <v>1226</v>
      </c>
      <c r="C4" s="111">
        <v>1062</v>
      </c>
      <c r="D4" s="111">
        <v>1008</v>
      </c>
      <c r="E4" s="111">
        <v>1742</v>
      </c>
      <c r="F4" s="111">
        <v>1686</v>
      </c>
      <c r="G4" s="111">
        <v>1677</v>
      </c>
      <c r="H4" s="111">
        <v>1439</v>
      </c>
      <c r="I4" s="111">
        <v>1440</v>
      </c>
      <c r="J4" s="111">
        <v>1404</v>
      </c>
      <c r="K4" s="111">
        <v>2845</v>
      </c>
      <c r="L4" s="111">
        <v>2703</v>
      </c>
      <c r="M4" s="111">
        <v>2801</v>
      </c>
    </row>
    <row r="5" spans="1:13" x14ac:dyDescent="0.2">
      <c r="A5" s="136" t="s">
        <v>35</v>
      </c>
      <c r="B5" s="109">
        <v>114</v>
      </c>
      <c r="C5" s="109">
        <v>104</v>
      </c>
      <c r="D5" s="109">
        <v>92</v>
      </c>
      <c r="E5" s="109">
        <v>35</v>
      </c>
      <c r="F5" s="109">
        <v>109</v>
      </c>
      <c r="G5" s="109">
        <v>97</v>
      </c>
      <c r="H5" s="135">
        <v>48</v>
      </c>
      <c r="I5" s="135">
        <v>77</v>
      </c>
      <c r="J5" s="135">
        <v>87</v>
      </c>
      <c r="K5" s="109">
        <v>86</v>
      </c>
      <c r="L5" s="109">
        <v>155</v>
      </c>
      <c r="M5" s="109">
        <v>146</v>
      </c>
    </row>
    <row r="6" spans="1:13" x14ac:dyDescent="0.2">
      <c r="A6" s="136" t="s">
        <v>36</v>
      </c>
      <c r="B6" s="109">
        <v>21</v>
      </c>
      <c r="C6" s="109">
        <v>11</v>
      </c>
      <c r="D6" s="109">
        <v>12</v>
      </c>
      <c r="E6" s="109">
        <v>42</v>
      </c>
      <c r="F6" s="109">
        <v>34</v>
      </c>
      <c r="G6" s="109">
        <v>28</v>
      </c>
      <c r="H6" s="135">
        <v>29</v>
      </c>
      <c r="I6" s="135">
        <v>26</v>
      </c>
      <c r="J6" s="135">
        <v>38</v>
      </c>
      <c r="K6" s="109">
        <v>80</v>
      </c>
      <c r="L6" s="109">
        <v>81</v>
      </c>
      <c r="M6" s="109">
        <v>94</v>
      </c>
    </row>
    <row r="7" spans="1:13" x14ac:dyDescent="0.2">
      <c r="A7" s="136" t="s">
        <v>286</v>
      </c>
      <c r="B7" s="109">
        <v>33</v>
      </c>
      <c r="C7" s="109">
        <v>26</v>
      </c>
      <c r="D7" s="109">
        <v>14</v>
      </c>
      <c r="E7" s="109">
        <v>62</v>
      </c>
      <c r="F7" s="109">
        <v>47</v>
      </c>
      <c r="G7" s="109">
        <v>36</v>
      </c>
      <c r="H7" s="135">
        <v>64</v>
      </c>
      <c r="I7" s="135">
        <v>46</v>
      </c>
      <c r="J7" s="135">
        <v>53</v>
      </c>
      <c r="K7" s="109">
        <v>120</v>
      </c>
      <c r="L7" s="109">
        <v>121</v>
      </c>
      <c r="M7" s="109">
        <v>112</v>
      </c>
    </row>
    <row r="8" spans="1:13" x14ac:dyDescent="0.2">
      <c r="A8" s="136" t="s">
        <v>37</v>
      </c>
      <c r="B8" s="109">
        <v>14</v>
      </c>
      <c r="C8" s="109">
        <v>8</v>
      </c>
      <c r="D8" s="109">
        <v>11</v>
      </c>
      <c r="E8" s="109">
        <v>47</v>
      </c>
      <c r="F8" s="109">
        <v>38</v>
      </c>
      <c r="G8" s="109">
        <v>38</v>
      </c>
      <c r="H8" s="135">
        <v>53</v>
      </c>
      <c r="I8" s="135">
        <v>35</v>
      </c>
      <c r="J8" s="135">
        <v>30</v>
      </c>
      <c r="K8" s="109">
        <v>109</v>
      </c>
      <c r="L8" s="109">
        <v>89</v>
      </c>
      <c r="M8" s="109">
        <v>96</v>
      </c>
    </row>
    <row r="9" spans="1:13" x14ac:dyDescent="0.2">
      <c r="A9" s="136" t="s">
        <v>38</v>
      </c>
      <c r="B9" s="109">
        <v>60</v>
      </c>
      <c r="C9" s="109">
        <v>40</v>
      </c>
      <c r="D9" s="109">
        <v>41</v>
      </c>
      <c r="E9" s="109">
        <v>71</v>
      </c>
      <c r="F9" s="109">
        <v>75</v>
      </c>
      <c r="G9" s="109">
        <v>80</v>
      </c>
      <c r="H9" s="135">
        <v>97</v>
      </c>
      <c r="I9" s="135">
        <v>72</v>
      </c>
      <c r="J9" s="135">
        <v>75</v>
      </c>
      <c r="K9" s="109">
        <v>160</v>
      </c>
      <c r="L9" s="109">
        <v>151</v>
      </c>
      <c r="M9" s="109">
        <v>139</v>
      </c>
    </row>
    <row r="10" spans="1:13" x14ac:dyDescent="0.2">
      <c r="A10" s="136" t="s">
        <v>39</v>
      </c>
      <c r="B10" s="109">
        <v>54</v>
      </c>
      <c r="C10" s="109">
        <v>31</v>
      </c>
      <c r="D10" s="109">
        <v>29</v>
      </c>
      <c r="E10" s="109">
        <v>118</v>
      </c>
      <c r="F10" s="109">
        <v>97</v>
      </c>
      <c r="G10" s="109">
        <v>101</v>
      </c>
      <c r="H10" s="135">
        <v>95</v>
      </c>
      <c r="I10" s="135">
        <v>90</v>
      </c>
      <c r="J10" s="135">
        <v>104</v>
      </c>
      <c r="K10" s="109">
        <v>165</v>
      </c>
      <c r="L10" s="109">
        <v>152</v>
      </c>
      <c r="M10" s="109">
        <v>168</v>
      </c>
    </row>
    <row r="11" spans="1:13" x14ac:dyDescent="0.2">
      <c r="A11" s="136" t="s">
        <v>312</v>
      </c>
      <c r="B11" s="109">
        <v>21</v>
      </c>
      <c r="C11" s="109">
        <v>15</v>
      </c>
      <c r="D11" s="109">
        <v>16</v>
      </c>
      <c r="E11" s="109">
        <v>38</v>
      </c>
      <c r="F11" s="109">
        <v>38</v>
      </c>
      <c r="G11" s="109">
        <v>37</v>
      </c>
      <c r="H11" s="135">
        <v>29</v>
      </c>
      <c r="I11" s="135">
        <v>31</v>
      </c>
      <c r="J11" s="135">
        <v>29</v>
      </c>
      <c r="K11" s="109">
        <v>95</v>
      </c>
      <c r="L11" s="109">
        <v>99</v>
      </c>
      <c r="M11" s="109">
        <v>94</v>
      </c>
    </row>
    <row r="12" spans="1:13" x14ac:dyDescent="0.2">
      <c r="A12" s="136" t="s">
        <v>117</v>
      </c>
      <c r="B12" s="109">
        <v>37</v>
      </c>
      <c r="C12" s="109">
        <v>32</v>
      </c>
      <c r="D12" s="109">
        <v>37</v>
      </c>
      <c r="E12" s="109">
        <v>43</v>
      </c>
      <c r="F12" s="109">
        <v>41</v>
      </c>
      <c r="G12" s="109">
        <v>38</v>
      </c>
      <c r="H12" s="135">
        <v>44</v>
      </c>
      <c r="I12" s="135">
        <v>46</v>
      </c>
      <c r="J12" s="135">
        <v>39</v>
      </c>
      <c r="K12" s="109">
        <v>105</v>
      </c>
      <c r="L12" s="109">
        <v>92</v>
      </c>
      <c r="M12" s="109">
        <v>103</v>
      </c>
    </row>
    <row r="13" spans="1:13" x14ac:dyDescent="0.2">
      <c r="A13" s="136" t="s">
        <v>303</v>
      </c>
      <c r="B13" s="109">
        <v>110</v>
      </c>
      <c r="C13" s="109">
        <v>98</v>
      </c>
      <c r="D13" s="109">
        <v>98</v>
      </c>
      <c r="E13" s="109">
        <v>137</v>
      </c>
      <c r="F13" s="109">
        <v>150</v>
      </c>
      <c r="G13" s="109">
        <v>135</v>
      </c>
      <c r="H13" s="135">
        <v>153</v>
      </c>
      <c r="I13" s="135">
        <v>139</v>
      </c>
      <c r="J13" s="135">
        <v>114</v>
      </c>
      <c r="K13" s="109">
        <v>279</v>
      </c>
      <c r="L13" s="109">
        <v>268</v>
      </c>
      <c r="M13" s="109">
        <v>273</v>
      </c>
    </row>
    <row r="14" spans="1:13" x14ac:dyDescent="0.2">
      <c r="A14" s="136" t="s">
        <v>284</v>
      </c>
      <c r="B14" s="109">
        <v>65</v>
      </c>
      <c r="C14" s="109">
        <v>63</v>
      </c>
      <c r="D14" s="109">
        <v>51</v>
      </c>
      <c r="E14" s="109">
        <v>103</v>
      </c>
      <c r="F14" s="109">
        <v>86</v>
      </c>
      <c r="G14" s="109">
        <v>92</v>
      </c>
      <c r="H14" s="135">
        <v>73</v>
      </c>
      <c r="I14" s="135">
        <v>68</v>
      </c>
      <c r="J14" s="135">
        <v>62</v>
      </c>
      <c r="K14" s="109">
        <v>137</v>
      </c>
      <c r="L14" s="109">
        <v>124</v>
      </c>
      <c r="M14" s="109">
        <v>115</v>
      </c>
    </row>
    <row r="15" spans="1:13" x14ac:dyDescent="0.2">
      <c r="A15" s="136" t="s">
        <v>41</v>
      </c>
      <c r="B15" s="109">
        <v>16</v>
      </c>
      <c r="C15" s="109">
        <v>12</v>
      </c>
      <c r="D15" s="109">
        <v>21</v>
      </c>
      <c r="E15" s="109">
        <v>41</v>
      </c>
      <c r="F15" s="109">
        <v>31</v>
      </c>
      <c r="G15" s="109">
        <v>28</v>
      </c>
      <c r="H15" s="135">
        <v>40</v>
      </c>
      <c r="I15" s="135">
        <v>37</v>
      </c>
      <c r="J15" s="135">
        <v>30</v>
      </c>
      <c r="K15" s="109">
        <v>86</v>
      </c>
      <c r="L15" s="109">
        <v>75</v>
      </c>
      <c r="M15" s="109">
        <v>78</v>
      </c>
    </row>
    <row r="16" spans="1:13" x14ac:dyDescent="0.2">
      <c r="A16" s="136" t="s">
        <v>283</v>
      </c>
      <c r="B16" s="109">
        <v>18</v>
      </c>
      <c r="C16" s="109">
        <v>13</v>
      </c>
      <c r="D16" s="109">
        <v>12</v>
      </c>
      <c r="E16" s="109">
        <v>50</v>
      </c>
      <c r="F16" s="109">
        <v>39</v>
      </c>
      <c r="G16" s="109">
        <v>35</v>
      </c>
      <c r="H16" s="135">
        <v>48</v>
      </c>
      <c r="I16" s="135">
        <v>32</v>
      </c>
      <c r="J16" s="135">
        <v>43</v>
      </c>
      <c r="K16" s="109">
        <v>99</v>
      </c>
      <c r="L16" s="109">
        <v>98</v>
      </c>
      <c r="M16" s="109">
        <v>84</v>
      </c>
    </row>
    <row r="17" spans="1:13" x14ac:dyDescent="0.2">
      <c r="A17" s="136" t="s">
        <v>42</v>
      </c>
      <c r="B17" s="109">
        <v>35</v>
      </c>
      <c r="C17" s="109">
        <v>29</v>
      </c>
      <c r="D17" s="109">
        <v>24</v>
      </c>
      <c r="E17" s="109">
        <v>65</v>
      </c>
      <c r="F17" s="109">
        <v>42</v>
      </c>
      <c r="G17" s="109">
        <v>52</v>
      </c>
      <c r="H17" s="135">
        <v>57</v>
      </c>
      <c r="I17" s="135">
        <v>59</v>
      </c>
      <c r="J17" s="135">
        <v>54</v>
      </c>
      <c r="K17" s="109">
        <v>101</v>
      </c>
      <c r="L17" s="109">
        <v>101</v>
      </c>
      <c r="M17" s="109">
        <v>105</v>
      </c>
    </row>
    <row r="18" spans="1:13" x14ac:dyDescent="0.2">
      <c r="A18" s="136" t="s">
        <v>43</v>
      </c>
      <c r="B18" s="109">
        <v>67</v>
      </c>
      <c r="C18" s="109">
        <v>54</v>
      </c>
      <c r="D18" s="109">
        <v>47</v>
      </c>
      <c r="E18" s="109">
        <v>115</v>
      </c>
      <c r="F18" s="109">
        <v>105</v>
      </c>
      <c r="G18" s="109">
        <v>103</v>
      </c>
      <c r="H18" s="135">
        <v>94</v>
      </c>
      <c r="I18" s="135">
        <v>90</v>
      </c>
      <c r="J18" s="135">
        <v>83</v>
      </c>
      <c r="K18" s="109">
        <v>147</v>
      </c>
      <c r="L18" s="109">
        <v>145</v>
      </c>
      <c r="M18" s="109">
        <v>157</v>
      </c>
    </row>
    <row r="19" spans="1:13" x14ac:dyDescent="0.2">
      <c r="A19" s="136" t="s">
        <v>44</v>
      </c>
      <c r="B19" s="109">
        <v>89</v>
      </c>
      <c r="C19" s="109">
        <v>76</v>
      </c>
      <c r="D19" s="109">
        <v>76</v>
      </c>
      <c r="E19" s="109">
        <v>107</v>
      </c>
      <c r="F19" s="109">
        <v>107</v>
      </c>
      <c r="G19" s="109">
        <v>94</v>
      </c>
      <c r="H19" s="135">
        <v>54</v>
      </c>
      <c r="I19" s="135">
        <v>65</v>
      </c>
      <c r="J19" s="135">
        <v>62</v>
      </c>
      <c r="K19" s="109">
        <v>93</v>
      </c>
      <c r="L19" s="109">
        <v>78</v>
      </c>
      <c r="M19" s="109">
        <v>103</v>
      </c>
    </row>
    <row r="20" spans="1:13" x14ac:dyDescent="0.2">
      <c r="A20" s="136" t="s">
        <v>282</v>
      </c>
      <c r="B20" s="109">
        <v>29</v>
      </c>
      <c r="C20" s="109">
        <v>29</v>
      </c>
      <c r="D20" s="109">
        <v>17</v>
      </c>
      <c r="E20" s="109">
        <v>74</v>
      </c>
      <c r="F20" s="109">
        <v>62</v>
      </c>
      <c r="G20" s="109">
        <v>69</v>
      </c>
      <c r="H20" s="135">
        <v>63</v>
      </c>
      <c r="I20" s="135">
        <v>58</v>
      </c>
      <c r="J20" s="135">
        <v>53</v>
      </c>
      <c r="K20" s="109">
        <v>196</v>
      </c>
      <c r="L20" s="109">
        <v>146</v>
      </c>
      <c r="M20" s="109">
        <v>152</v>
      </c>
    </row>
    <row r="21" spans="1:13" x14ac:dyDescent="0.2">
      <c r="A21" s="136" t="s">
        <v>311</v>
      </c>
      <c r="B21" s="109">
        <v>87</v>
      </c>
      <c r="C21" s="109">
        <v>82</v>
      </c>
      <c r="D21" s="109">
        <v>67</v>
      </c>
      <c r="E21" s="109">
        <v>129</v>
      </c>
      <c r="F21" s="109">
        <v>125</v>
      </c>
      <c r="G21" s="109">
        <v>126</v>
      </c>
      <c r="H21" s="135">
        <v>70</v>
      </c>
      <c r="I21" s="135">
        <v>90</v>
      </c>
      <c r="J21" s="135">
        <v>91</v>
      </c>
      <c r="K21" s="109">
        <v>136</v>
      </c>
      <c r="L21" s="109">
        <v>116</v>
      </c>
      <c r="M21" s="109">
        <v>126</v>
      </c>
    </row>
    <row r="22" spans="1:13" x14ac:dyDescent="0.2">
      <c r="A22" s="136" t="s">
        <v>45</v>
      </c>
      <c r="B22" s="109">
        <v>23</v>
      </c>
      <c r="C22" s="109">
        <v>24</v>
      </c>
      <c r="D22" s="109">
        <v>24</v>
      </c>
      <c r="E22" s="109">
        <v>72</v>
      </c>
      <c r="F22" s="109">
        <v>54</v>
      </c>
      <c r="G22" s="109">
        <v>61</v>
      </c>
      <c r="H22" s="135">
        <v>64</v>
      </c>
      <c r="I22" s="135">
        <v>59</v>
      </c>
      <c r="J22" s="135">
        <v>51</v>
      </c>
      <c r="K22" s="109">
        <v>142</v>
      </c>
      <c r="L22" s="109">
        <v>116</v>
      </c>
      <c r="M22" s="109">
        <v>123</v>
      </c>
    </row>
    <row r="23" spans="1:13" ht="25.5" x14ac:dyDescent="0.2">
      <c r="A23" s="136" t="s">
        <v>280</v>
      </c>
      <c r="B23" s="109">
        <v>92</v>
      </c>
      <c r="C23" s="109">
        <v>78</v>
      </c>
      <c r="D23" s="109">
        <v>77</v>
      </c>
      <c r="E23" s="109">
        <v>150</v>
      </c>
      <c r="F23" s="109">
        <v>131</v>
      </c>
      <c r="G23" s="109">
        <v>129</v>
      </c>
      <c r="H23" s="135">
        <v>96</v>
      </c>
      <c r="I23" s="135">
        <v>103</v>
      </c>
      <c r="J23" s="135">
        <v>103</v>
      </c>
      <c r="K23" s="109">
        <v>136</v>
      </c>
      <c r="L23" s="109">
        <v>128</v>
      </c>
      <c r="M23" s="109">
        <v>130</v>
      </c>
    </row>
    <row r="24" spans="1:13" x14ac:dyDescent="0.2">
      <c r="A24" s="136" t="s">
        <v>298</v>
      </c>
      <c r="B24" s="109">
        <v>22</v>
      </c>
      <c r="C24" s="109">
        <v>26</v>
      </c>
      <c r="D24" s="109">
        <v>28</v>
      </c>
      <c r="E24" s="109">
        <v>57</v>
      </c>
      <c r="F24" s="109">
        <v>48</v>
      </c>
      <c r="G24" s="109">
        <v>48</v>
      </c>
      <c r="H24" s="135">
        <v>37</v>
      </c>
      <c r="I24" s="135">
        <v>44</v>
      </c>
      <c r="J24" s="135">
        <v>43</v>
      </c>
      <c r="K24" s="109">
        <v>110</v>
      </c>
      <c r="L24" s="109">
        <v>92</v>
      </c>
      <c r="M24" s="109">
        <v>82</v>
      </c>
    </row>
    <row r="25" spans="1:13" x14ac:dyDescent="0.2">
      <c r="A25" s="136" t="s">
        <v>278</v>
      </c>
      <c r="B25" s="109">
        <v>22</v>
      </c>
      <c r="C25" s="109">
        <v>18</v>
      </c>
      <c r="D25" s="109">
        <v>21</v>
      </c>
      <c r="E25" s="109">
        <v>89</v>
      </c>
      <c r="F25" s="109">
        <v>82</v>
      </c>
      <c r="G25" s="109">
        <v>88</v>
      </c>
      <c r="H25" s="135">
        <v>73</v>
      </c>
      <c r="I25" s="135">
        <v>73</v>
      </c>
      <c r="J25" s="135">
        <v>63</v>
      </c>
      <c r="K25" s="109">
        <v>150</v>
      </c>
      <c r="L25" s="109">
        <v>132</v>
      </c>
      <c r="M25" s="109">
        <v>158</v>
      </c>
    </row>
    <row r="26" spans="1:13" x14ac:dyDescent="0.2">
      <c r="A26" s="136" t="s">
        <v>105</v>
      </c>
      <c r="B26" s="109">
        <v>58</v>
      </c>
      <c r="C26" s="109">
        <v>55</v>
      </c>
      <c r="D26" s="109">
        <v>52</v>
      </c>
      <c r="E26" s="109">
        <v>97</v>
      </c>
      <c r="F26" s="109">
        <v>78</v>
      </c>
      <c r="G26" s="109">
        <v>95</v>
      </c>
      <c r="H26" s="135">
        <v>58</v>
      </c>
      <c r="I26" s="135">
        <v>59</v>
      </c>
      <c r="J26" s="135">
        <v>56</v>
      </c>
      <c r="K26" s="109">
        <v>113</v>
      </c>
      <c r="L26" s="109">
        <v>103</v>
      </c>
      <c r="M26" s="109">
        <v>116</v>
      </c>
    </row>
    <row r="27" spans="1:13" x14ac:dyDescent="0.2">
      <c r="A27" s="136" t="s">
        <v>297</v>
      </c>
      <c r="B27" s="109">
        <v>139</v>
      </c>
      <c r="C27" s="109">
        <v>138</v>
      </c>
      <c r="D27" s="109">
        <v>141</v>
      </c>
      <c r="E27" s="109">
        <v>67</v>
      </c>
      <c r="F27" s="109">
        <v>67</v>
      </c>
      <c r="G27" s="109">
        <v>67</v>
      </c>
      <c r="H27" s="135">
        <v>43</v>
      </c>
      <c r="I27" s="135">
        <v>41</v>
      </c>
      <c r="J27" s="135">
        <v>41</v>
      </c>
      <c r="K27" s="109">
        <v>35</v>
      </c>
      <c r="L27" s="109">
        <v>41</v>
      </c>
      <c r="M27" s="109">
        <v>47</v>
      </c>
    </row>
    <row r="30" spans="1:13" x14ac:dyDescent="0.2">
      <c r="A30" s="141" t="s">
        <v>72</v>
      </c>
      <c r="B30" s="143" t="s">
        <v>310</v>
      </c>
      <c r="C30" s="143"/>
      <c r="D30" s="143"/>
      <c r="E30" s="143" t="s">
        <v>309</v>
      </c>
      <c r="F30" s="143"/>
      <c r="G30" s="143"/>
      <c r="H30" s="143" t="s">
        <v>308</v>
      </c>
      <c r="I30" s="143"/>
      <c r="J30" s="143"/>
      <c r="K30" s="143" t="s">
        <v>307</v>
      </c>
      <c r="L30" s="143"/>
      <c r="M30" s="142"/>
    </row>
    <row r="31" spans="1:13" x14ac:dyDescent="0.2">
      <c r="A31" s="141"/>
      <c r="B31" s="140">
        <v>2013</v>
      </c>
      <c r="C31" s="140">
        <v>2014</v>
      </c>
      <c r="D31" s="140">
        <v>2015</v>
      </c>
      <c r="E31" s="140">
        <v>2013</v>
      </c>
      <c r="F31" s="140">
        <v>2014</v>
      </c>
      <c r="G31" s="140">
        <v>2015</v>
      </c>
      <c r="H31" s="140">
        <v>2013</v>
      </c>
      <c r="I31" s="140">
        <v>2014</v>
      </c>
      <c r="J31" s="140">
        <v>2015</v>
      </c>
      <c r="K31" s="140">
        <v>2013</v>
      </c>
      <c r="L31" s="140">
        <v>2014</v>
      </c>
      <c r="M31" s="139">
        <v>2015</v>
      </c>
    </row>
    <row r="32" spans="1:13" x14ac:dyDescent="0.2">
      <c r="A32" s="138" t="s">
        <v>306</v>
      </c>
      <c r="B32" s="111">
        <v>4621</v>
      </c>
      <c r="C32" s="111">
        <v>4584</v>
      </c>
      <c r="D32" s="111">
        <v>4395</v>
      </c>
      <c r="E32" s="111">
        <v>4882</v>
      </c>
      <c r="F32" s="111">
        <v>5310</v>
      </c>
      <c r="G32" s="111">
        <v>5504</v>
      </c>
      <c r="H32" s="137">
        <v>1288</v>
      </c>
      <c r="I32" s="137">
        <v>1703</v>
      </c>
      <c r="J32" s="137">
        <v>1779</v>
      </c>
      <c r="K32" s="111">
        <v>182</v>
      </c>
      <c r="L32" s="111">
        <v>314</v>
      </c>
      <c r="M32" s="111">
        <v>441</v>
      </c>
    </row>
    <row r="33" spans="1:13" x14ac:dyDescent="0.2">
      <c r="A33" s="136" t="s">
        <v>305</v>
      </c>
      <c r="B33" s="109">
        <v>187</v>
      </c>
      <c r="C33" s="109">
        <v>235</v>
      </c>
      <c r="D33" s="109">
        <v>239</v>
      </c>
      <c r="E33" s="109">
        <v>186</v>
      </c>
      <c r="F33" s="109">
        <v>254</v>
      </c>
      <c r="G33" s="109">
        <v>247</v>
      </c>
      <c r="H33" s="135">
        <v>31</v>
      </c>
      <c r="I33" s="135">
        <v>44</v>
      </c>
      <c r="J33" s="135">
        <v>56</v>
      </c>
      <c r="K33" s="109">
        <v>8</v>
      </c>
      <c r="L33" s="109">
        <v>14</v>
      </c>
      <c r="M33" s="109">
        <v>17</v>
      </c>
    </row>
    <row r="34" spans="1:13" x14ac:dyDescent="0.2">
      <c r="A34" s="136" t="s">
        <v>36</v>
      </c>
      <c r="B34" s="109">
        <v>209</v>
      </c>
      <c r="C34" s="109">
        <v>192</v>
      </c>
      <c r="D34" s="109">
        <v>175</v>
      </c>
      <c r="E34" s="109">
        <v>298</v>
      </c>
      <c r="F34" s="109">
        <v>321</v>
      </c>
      <c r="G34" s="109">
        <v>324</v>
      </c>
      <c r="H34" s="135">
        <v>105</v>
      </c>
      <c r="I34" s="135">
        <v>122</v>
      </c>
      <c r="J34" s="135">
        <v>121</v>
      </c>
      <c r="K34" s="109">
        <v>17</v>
      </c>
      <c r="L34" s="109">
        <v>29</v>
      </c>
      <c r="M34" s="109">
        <v>42</v>
      </c>
    </row>
    <row r="35" spans="1:13" x14ac:dyDescent="0.2">
      <c r="A35" s="136" t="s">
        <v>286</v>
      </c>
      <c r="B35" s="109">
        <v>246</v>
      </c>
      <c r="C35" s="109">
        <v>262</v>
      </c>
      <c r="D35" s="109">
        <v>242</v>
      </c>
      <c r="E35" s="109">
        <v>274</v>
      </c>
      <c r="F35" s="109">
        <v>257</v>
      </c>
      <c r="G35" s="109">
        <v>269</v>
      </c>
      <c r="H35" s="135">
        <v>65</v>
      </c>
      <c r="I35" s="135">
        <v>83</v>
      </c>
      <c r="J35" s="135">
        <v>96</v>
      </c>
      <c r="K35" s="109">
        <v>4</v>
      </c>
      <c r="L35" s="109">
        <v>10</v>
      </c>
      <c r="M35" s="109">
        <v>17</v>
      </c>
    </row>
    <row r="36" spans="1:13" x14ac:dyDescent="0.2">
      <c r="A36" s="136" t="s">
        <v>37</v>
      </c>
      <c r="B36" s="109">
        <v>237</v>
      </c>
      <c r="C36" s="109">
        <v>224</v>
      </c>
      <c r="D36" s="109">
        <v>219</v>
      </c>
      <c r="E36" s="109">
        <v>300</v>
      </c>
      <c r="F36" s="109">
        <v>327</v>
      </c>
      <c r="G36" s="109">
        <v>340</v>
      </c>
      <c r="H36" s="135">
        <v>117</v>
      </c>
      <c r="I36" s="135">
        <v>156</v>
      </c>
      <c r="J36" s="135">
        <v>150</v>
      </c>
      <c r="K36" s="109">
        <v>18</v>
      </c>
      <c r="L36" s="109">
        <v>37</v>
      </c>
      <c r="M36" s="109">
        <v>52</v>
      </c>
    </row>
    <row r="37" spans="1:13" x14ac:dyDescent="0.2">
      <c r="A37" s="136" t="s">
        <v>38</v>
      </c>
      <c r="B37" s="109">
        <v>274</v>
      </c>
      <c r="C37" s="109">
        <v>278</v>
      </c>
      <c r="D37" s="109">
        <v>268</v>
      </c>
      <c r="E37" s="109">
        <v>377</v>
      </c>
      <c r="F37" s="109">
        <v>404</v>
      </c>
      <c r="G37" s="109">
        <v>438</v>
      </c>
      <c r="H37" s="135">
        <v>131</v>
      </c>
      <c r="I37" s="135">
        <v>157</v>
      </c>
      <c r="J37" s="135">
        <v>150</v>
      </c>
      <c r="K37" s="109">
        <v>12</v>
      </c>
      <c r="L37" s="109">
        <v>23</v>
      </c>
      <c r="M37" s="109">
        <v>36</v>
      </c>
    </row>
    <row r="38" spans="1:13" x14ac:dyDescent="0.2">
      <c r="A38" s="136" t="s">
        <v>39</v>
      </c>
      <c r="B38" s="109">
        <v>280</v>
      </c>
      <c r="C38" s="109">
        <v>258</v>
      </c>
      <c r="D38" s="109">
        <v>255</v>
      </c>
      <c r="E38" s="109">
        <v>261</v>
      </c>
      <c r="F38" s="109">
        <v>306</v>
      </c>
      <c r="G38" s="109">
        <v>292</v>
      </c>
      <c r="H38" s="135">
        <v>53</v>
      </c>
      <c r="I38" s="135">
        <v>66</v>
      </c>
      <c r="J38" s="135">
        <v>66</v>
      </c>
      <c r="K38" s="109">
        <v>8</v>
      </c>
      <c r="L38" s="109">
        <v>15</v>
      </c>
      <c r="M38" s="109">
        <v>23</v>
      </c>
    </row>
    <row r="39" spans="1:13" x14ac:dyDescent="0.2">
      <c r="A39" s="136" t="s">
        <v>304</v>
      </c>
      <c r="B39" s="109">
        <v>185</v>
      </c>
      <c r="C39" s="109">
        <v>161</v>
      </c>
      <c r="D39" s="109">
        <v>141</v>
      </c>
      <c r="E39" s="109">
        <v>301</v>
      </c>
      <c r="F39" s="109">
        <v>295</v>
      </c>
      <c r="G39" s="109">
        <v>313</v>
      </c>
      <c r="H39" s="135">
        <v>96</v>
      </c>
      <c r="I39" s="135">
        <v>130</v>
      </c>
      <c r="J39" s="135">
        <v>129</v>
      </c>
      <c r="K39" s="109">
        <v>19</v>
      </c>
      <c r="L39" s="109">
        <v>25</v>
      </c>
      <c r="M39" s="109">
        <v>35</v>
      </c>
    </row>
    <row r="40" spans="1:13" x14ac:dyDescent="0.2">
      <c r="A40" s="136" t="s">
        <v>117</v>
      </c>
      <c r="B40" s="109">
        <v>198</v>
      </c>
      <c r="C40" s="109">
        <v>163</v>
      </c>
      <c r="D40" s="109">
        <v>155</v>
      </c>
      <c r="E40" s="109">
        <v>225</v>
      </c>
      <c r="F40" s="109">
        <v>256</v>
      </c>
      <c r="G40" s="109">
        <v>235</v>
      </c>
      <c r="H40" s="135">
        <v>88</v>
      </c>
      <c r="I40" s="135">
        <v>109</v>
      </c>
      <c r="J40" s="135">
        <v>112</v>
      </c>
      <c r="K40" s="109">
        <v>5</v>
      </c>
      <c r="L40" s="109">
        <v>12</v>
      </c>
      <c r="M40" s="109">
        <v>16</v>
      </c>
    </row>
    <row r="41" spans="1:13" x14ac:dyDescent="0.2">
      <c r="A41" s="136" t="s">
        <v>303</v>
      </c>
      <c r="B41" s="109">
        <v>268</v>
      </c>
      <c r="C41" s="109">
        <v>274</v>
      </c>
      <c r="D41" s="109">
        <v>304</v>
      </c>
      <c r="E41" s="109">
        <v>165</v>
      </c>
      <c r="F41" s="109">
        <v>166</v>
      </c>
      <c r="G41" s="109">
        <v>174</v>
      </c>
      <c r="H41" s="135">
        <v>8</v>
      </c>
      <c r="I41" s="135">
        <v>20</v>
      </c>
      <c r="J41" s="135">
        <v>28</v>
      </c>
      <c r="K41" s="109">
        <v>2</v>
      </c>
      <c r="L41" s="109">
        <v>2</v>
      </c>
      <c r="M41" s="109">
        <v>3</v>
      </c>
    </row>
    <row r="42" spans="1:13" x14ac:dyDescent="0.2">
      <c r="A42" s="136" t="s">
        <v>284</v>
      </c>
      <c r="B42" s="109">
        <v>215</v>
      </c>
      <c r="C42" s="109">
        <v>203</v>
      </c>
      <c r="D42" s="109">
        <v>206</v>
      </c>
      <c r="E42" s="109">
        <v>204</v>
      </c>
      <c r="F42" s="109">
        <v>231</v>
      </c>
      <c r="G42" s="109">
        <v>254</v>
      </c>
      <c r="H42" s="135">
        <v>50</v>
      </c>
      <c r="I42" s="135">
        <v>66</v>
      </c>
      <c r="J42" s="135">
        <v>68</v>
      </c>
      <c r="K42" s="109">
        <v>7</v>
      </c>
      <c r="L42" s="109">
        <v>10</v>
      </c>
      <c r="M42" s="109">
        <v>15</v>
      </c>
    </row>
    <row r="43" spans="1:13" x14ac:dyDescent="0.2">
      <c r="A43" s="136" t="s">
        <v>41</v>
      </c>
      <c r="B43" s="109">
        <v>178</v>
      </c>
      <c r="C43" s="109">
        <v>175</v>
      </c>
      <c r="D43" s="109">
        <v>160</v>
      </c>
      <c r="E43" s="109">
        <v>327</v>
      </c>
      <c r="F43" s="109">
        <v>312</v>
      </c>
      <c r="G43" s="109">
        <v>318</v>
      </c>
      <c r="H43" s="135">
        <v>116</v>
      </c>
      <c r="I43" s="135">
        <v>150</v>
      </c>
      <c r="J43" s="135">
        <v>161</v>
      </c>
      <c r="K43" s="109">
        <v>8</v>
      </c>
      <c r="L43" s="109">
        <v>16</v>
      </c>
      <c r="M43" s="109">
        <v>17</v>
      </c>
    </row>
    <row r="44" spans="1:13" x14ac:dyDescent="0.2">
      <c r="A44" s="136" t="s">
        <v>283</v>
      </c>
      <c r="B44" s="109">
        <v>177</v>
      </c>
      <c r="C44" s="109">
        <v>180</v>
      </c>
      <c r="D44" s="109">
        <v>153</v>
      </c>
      <c r="E44" s="109">
        <v>307</v>
      </c>
      <c r="F44" s="109">
        <v>304</v>
      </c>
      <c r="G44" s="109">
        <v>334</v>
      </c>
      <c r="H44" s="135">
        <v>90</v>
      </c>
      <c r="I44" s="135">
        <v>112</v>
      </c>
      <c r="J44" s="135">
        <v>113</v>
      </c>
      <c r="K44" s="109">
        <v>19</v>
      </c>
      <c r="L44" s="109">
        <v>37</v>
      </c>
      <c r="M44" s="109">
        <v>45</v>
      </c>
    </row>
    <row r="45" spans="1:13" x14ac:dyDescent="0.2">
      <c r="A45" s="136" t="s">
        <v>42</v>
      </c>
      <c r="B45" s="109">
        <v>231</v>
      </c>
      <c r="C45" s="109">
        <v>207</v>
      </c>
      <c r="D45" s="109">
        <v>187</v>
      </c>
      <c r="E45" s="109">
        <v>198</v>
      </c>
      <c r="F45" s="109">
        <v>249</v>
      </c>
      <c r="G45" s="109">
        <v>276</v>
      </c>
      <c r="H45" s="135">
        <v>42</v>
      </c>
      <c r="I45" s="135">
        <v>49</v>
      </c>
      <c r="J45" s="135">
        <v>55</v>
      </c>
      <c r="K45" s="109">
        <v>10</v>
      </c>
      <c r="L45" s="109">
        <v>12</v>
      </c>
      <c r="M45" s="109">
        <v>18</v>
      </c>
    </row>
    <row r="46" spans="1:13" x14ac:dyDescent="0.2">
      <c r="A46" s="136" t="s">
        <v>302</v>
      </c>
      <c r="B46" s="109">
        <v>315</v>
      </c>
      <c r="C46" s="109">
        <v>312</v>
      </c>
      <c r="D46" s="109">
        <v>313</v>
      </c>
      <c r="E46" s="109">
        <v>144</v>
      </c>
      <c r="F46" s="109">
        <v>175</v>
      </c>
      <c r="G46" s="109">
        <v>189</v>
      </c>
      <c r="H46" s="135">
        <v>17</v>
      </c>
      <c r="I46" s="135">
        <v>31</v>
      </c>
      <c r="J46" s="135">
        <v>32</v>
      </c>
      <c r="K46" s="109">
        <v>1</v>
      </c>
      <c r="L46" s="109"/>
      <c r="M46" s="109">
        <v>3</v>
      </c>
    </row>
    <row r="47" spans="1:13" x14ac:dyDescent="0.2">
      <c r="A47" s="136" t="s">
        <v>44</v>
      </c>
      <c r="B47" s="109">
        <v>67</v>
      </c>
      <c r="C47" s="109">
        <v>78</v>
      </c>
      <c r="D47" s="109">
        <v>79</v>
      </c>
      <c r="E47" s="109">
        <v>33</v>
      </c>
      <c r="F47" s="109">
        <v>38</v>
      </c>
      <c r="G47" s="109">
        <v>41</v>
      </c>
      <c r="H47" s="135"/>
      <c r="I47" s="135">
        <v>2</v>
      </c>
      <c r="J47" s="135">
        <v>2</v>
      </c>
      <c r="K47" s="133"/>
      <c r="L47" s="133"/>
      <c r="M47" s="133"/>
    </row>
    <row r="48" spans="1:13" x14ac:dyDescent="0.2">
      <c r="A48" s="136" t="s">
        <v>301</v>
      </c>
      <c r="B48" s="109">
        <v>297</v>
      </c>
      <c r="C48" s="109">
        <v>299</v>
      </c>
      <c r="D48" s="109">
        <v>289</v>
      </c>
      <c r="E48" s="109">
        <v>399</v>
      </c>
      <c r="F48" s="109">
        <v>410</v>
      </c>
      <c r="G48" s="109">
        <v>411</v>
      </c>
      <c r="H48" s="135">
        <v>108</v>
      </c>
      <c r="I48" s="135">
        <v>154</v>
      </c>
      <c r="J48" s="135">
        <v>165</v>
      </c>
      <c r="K48" s="109">
        <v>17</v>
      </c>
      <c r="L48" s="109">
        <v>27</v>
      </c>
      <c r="M48" s="109">
        <v>41</v>
      </c>
    </row>
    <row r="49" spans="1:13" x14ac:dyDescent="0.2">
      <c r="A49" s="136" t="s">
        <v>300</v>
      </c>
      <c r="B49" s="109">
        <v>57</v>
      </c>
      <c r="C49" s="109">
        <v>66</v>
      </c>
      <c r="D49" s="109">
        <v>66</v>
      </c>
      <c r="E49" s="109">
        <v>5</v>
      </c>
      <c r="F49" s="109">
        <v>8</v>
      </c>
      <c r="G49" s="109">
        <v>11</v>
      </c>
      <c r="H49" s="134"/>
      <c r="I49" s="134"/>
      <c r="J49" s="134"/>
      <c r="K49" s="133"/>
      <c r="L49" s="133"/>
      <c r="M49" s="133"/>
    </row>
    <row r="50" spans="1:13" x14ac:dyDescent="0.2">
      <c r="A50" s="136" t="s">
        <v>45</v>
      </c>
      <c r="B50" s="109">
        <v>360</v>
      </c>
      <c r="C50" s="109">
        <v>337</v>
      </c>
      <c r="D50" s="109">
        <v>302</v>
      </c>
      <c r="E50" s="109">
        <v>330</v>
      </c>
      <c r="F50" s="109">
        <v>385</v>
      </c>
      <c r="G50" s="109">
        <v>410</v>
      </c>
      <c r="H50" s="135">
        <v>40</v>
      </c>
      <c r="I50" s="135">
        <v>68</v>
      </c>
      <c r="J50" s="135">
        <v>79</v>
      </c>
      <c r="K50" s="109">
        <v>9</v>
      </c>
      <c r="L50" s="109">
        <v>13</v>
      </c>
      <c r="M50" s="109">
        <v>20</v>
      </c>
    </row>
    <row r="51" spans="1:13" ht="25.5" x14ac:dyDescent="0.2">
      <c r="A51" s="136" t="s">
        <v>299</v>
      </c>
      <c r="B51" s="109">
        <v>105</v>
      </c>
      <c r="C51" s="109">
        <v>114</v>
      </c>
      <c r="D51" s="109">
        <v>107</v>
      </c>
      <c r="E51" s="109">
        <v>33</v>
      </c>
      <c r="F51" s="109">
        <v>39</v>
      </c>
      <c r="G51" s="109">
        <v>49</v>
      </c>
      <c r="H51" s="135"/>
      <c r="I51" s="135">
        <v>5</v>
      </c>
      <c r="J51" s="135">
        <v>6</v>
      </c>
      <c r="K51" s="133"/>
      <c r="L51" s="133"/>
      <c r="M51" s="133"/>
    </row>
    <row r="52" spans="1:13" x14ac:dyDescent="0.2">
      <c r="A52" s="136" t="s">
        <v>298</v>
      </c>
      <c r="B52" s="109">
        <v>201</v>
      </c>
      <c r="C52" s="109">
        <v>199</v>
      </c>
      <c r="D52" s="109">
        <v>194</v>
      </c>
      <c r="E52" s="109">
        <v>236</v>
      </c>
      <c r="F52" s="109">
        <v>222</v>
      </c>
      <c r="G52" s="109">
        <v>222</v>
      </c>
      <c r="H52" s="135">
        <v>73</v>
      </c>
      <c r="I52" s="135">
        <v>90</v>
      </c>
      <c r="J52" s="135">
        <v>99</v>
      </c>
      <c r="K52" s="109">
        <v>17</v>
      </c>
      <c r="L52" s="109">
        <v>25</v>
      </c>
      <c r="M52" s="109">
        <v>29</v>
      </c>
    </row>
    <row r="53" spans="1:13" x14ac:dyDescent="0.2">
      <c r="A53" s="136" t="s">
        <v>278</v>
      </c>
      <c r="B53" s="109">
        <v>212</v>
      </c>
      <c r="C53" s="109">
        <v>222</v>
      </c>
      <c r="D53" s="109">
        <v>203</v>
      </c>
      <c r="E53" s="109">
        <v>227</v>
      </c>
      <c r="F53" s="109">
        <v>263</v>
      </c>
      <c r="G53" s="109">
        <v>258</v>
      </c>
      <c r="H53" s="135">
        <v>44</v>
      </c>
      <c r="I53" s="135">
        <v>72</v>
      </c>
      <c r="J53" s="135">
        <v>75</v>
      </c>
      <c r="K53" s="109">
        <v>1</v>
      </c>
      <c r="L53" s="109">
        <v>5</v>
      </c>
      <c r="M53" s="109">
        <v>9</v>
      </c>
    </row>
    <row r="54" spans="1:13" x14ac:dyDescent="0.2">
      <c r="A54" s="136" t="s">
        <v>105</v>
      </c>
      <c r="B54" s="109">
        <v>122</v>
      </c>
      <c r="C54" s="109">
        <v>118</v>
      </c>
      <c r="D54" s="109">
        <v>108</v>
      </c>
      <c r="E54" s="109">
        <v>52</v>
      </c>
      <c r="F54" s="109">
        <v>79</v>
      </c>
      <c r="G54" s="109">
        <v>91</v>
      </c>
      <c r="H54" s="135">
        <v>14</v>
      </c>
      <c r="I54" s="135">
        <v>17</v>
      </c>
      <c r="J54" s="135">
        <v>15</v>
      </c>
      <c r="K54" s="109"/>
      <c r="L54" s="109">
        <v>2</v>
      </c>
      <c r="M54" s="109">
        <v>3</v>
      </c>
    </row>
    <row r="55" spans="1:13" x14ac:dyDescent="0.2">
      <c r="A55" s="136" t="s">
        <v>297</v>
      </c>
      <c r="B55" s="109">
        <v>29</v>
      </c>
      <c r="C55" s="109">
        <v>27</v>
      </c>
      <c r="D55" s="109">
        <v>30</v>
      </c>
      <c r="E55" s="109">
        <v>5</v>
      </c>
      <c r="F55" s="109">
        <v>9</v>
      </c>
      <c r="G55" s="109">
        <v>8</v>
      </c>
      <c r="H55" s="135"/>
      <c r="I55" s="134"/>
      <c r="J55" s="134">
        <v>1</v>
      </c>
      <c r="K55" s="133"/>
      <c r="L55" s="133"/>
      <c r="M55" s="133"/>
    </row>
  </sheetData>
  <mergeCells count="11">
    <mergeCell ref="K2:M2"/>
    <mergeCell ref="A30:A31"/>
    <mergeCell ref="B30:D30"/>
    <mergeCell ref="E30:G30"/>
    <mergeCell ref="H30:J30"/>
    <mergeCell ref="K30:M30"/>
    <mergeCell ref="A1:M1"/>
    <mergeCell ref="A2:A3"/>
    <mergeCell ref="B2:D2"/>
    <mergeCell ref="E2:G2"/>
    <mergeCell ref="H2:J2"/>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E7" sqref="E7"/>
    </sheetView>
  </sheetViews>
  <sheetFormatPr defaultRowHeight="14.25" x14ac:dyDescent="0.2"/>
  <cols>
    <col min="1" max="1" width="21.7109375" style="108" customWidth="1"/>
    <col min="2" max="16384" width="9.140625" style="108"/>
  </cols>
  <sheetData>
    <row r="1" spans="1:4" ht="31.5" customHeight="1" x14ac:dyDescent="0.2">
      <c r="A1" s="119" t="s">
        <v>320</v>
      </c>
      <c r="B1" s="119"/>
      <c r="C1" s="119"/>
      <c r="D1" s="119"/>
    </row>
    <row r="2" spans="1:4" x14ac:dyDescent="0.2">
      <c r="A2" s="150" t="s">
        <v>319</v>
      </c>
      <c r="B2" s="129">
        <v>2013</v>
      </c>
      <c r="C2" s="129">
        <v>2014</v>
      </c>
      <c r="D2" s="128">
        <v>2015</v>
      </c>
    </row>
    <row r="3" spans="1:4" x14ac:dyDescent="0.2">
      <c r="A3" s="149" t="s">
        <v>306</v>
      </c>
      <c r="B3" s="111">
        <v>257</v>
      </c>
      <c r="C3" s="111">
        <v>287</v>
      </c>
      <c r="D3" s="111">
        <v>297</v>
      </c>
    </row>
    <row r="4" spans="1:4" x14ac:dyDescent="0.2">
      <c r="A4" s="148" t="s">
        <v>318</v>
      </c>
      <c r="B4" s="109">
        <v>230</v>
      </c>
      <c r="C4" s="109">
        <v>224</v>
      </c>
      <c r="D4" s="109">
        <v>238</v>
      </c>
    </row>
    <row r="5" spans="1:4" x14ac:dyDescent="0.2">
      <c r="A5" s="148" t="s">
        <v>36</v>
      </c>
      <c r="B5" s="109">
        <v>331</v>
      </c>
      <c r="C5" s="109">
        <v>373</v>
      </c>
      <c r="D5" s="109">
        <v>369</v>
      </c>
    </row>
    <row r="6" spans="1:4" x14ac:dyDescent="0.2">
      <c r="A6" s="148" t="s">
        <v>286</v>
      </c>
      <c r="B6" s="109">
        <v>296</v>
      </c>
      <c r="C6" s="109">
        <v>332</v>
      </c>
      <c r="D6" s="109">
        <v>343</v>
      </c>
    </row>
    <row r="7" spans="1:4" x14ac:dyDescent="0.2">
      <c r="A7" s="148" t="s">
        <v>37</v>
      </c>
      <c r="B7" s="109">
        <v>329</v>
      </c>
      <c r="C7" s="109">
        <v>394</v>
      </c>
      <c r="D7" s="109">
        <v>415</v>
      </c>
    </row>
    <row r="8" spans="1:4" x14ac:dyDescent="0.2">
      <c r="A8" s="148" t="s">
        <v>38</v>
      </c>
      <c r="B8" s="109">
        <v>310</v>
      </c>
      <c r="C8" s="109">
        <v>347</v>
      </c>
      <c r="D8" s="109">
        <v>361</v>
      </c>
    </row>
    <row r="9" spans="1:4" x14ac:dyDescent="0.2">
      <c r="A9" s="148" t="s">
        <v>39</v>
      </c>
      <c r="B9" s="109">
        <v>224</v>
      </c>
      <c r="C9" s="109">
        <v>268</v>
      </c>
      <c r="D9" s="109">
        <v>261</v>
      </c>
    </row>
    <row r="10" spans="1:4" x14ac:dyDescent="0.2">
      <c r="A10" s="148" t="s">
        <v>285</v>
      </c>
      <c r="B10" s="109">
        <v>350</v>
      </c>
      <c r="C10" s="109">
        <v>388</v>
      </c>
      <c r="D10" s="109">
        <v>396</v>
      </c>
    </row>
    <row r="11" spans="1:4" x14ac:dyDescent="0.2">
      <c r="A11" s="148" t="s">
        <v>117</v>
      </c>
      <c r="B11" s="109">
        <v>316</v>
      </c>
      <c r="C11" s="109">
        <v>378</v>
      </c>
      <c r="D11" s="109">
        <v>363</v>
      </c>
    </row>
    <row r="12" spans="1:4" x14ac:dyDescent="0.2">
      <c r="A12" s="148" t="s">
        <v>303</v>
      </c>
      <c r="B12" s="109">
        <v>147</v>
      </c>
      <c r="C12" s="109">
        <v>144</v>
      </c>
      <c r="D12" s="109">
        <v>162</v>
      </c>
    </row>
    <row r="13" spans="1:4" x14ac:dyDescent="0.2">
      <c r="A13" s="148" t="s">
        <v>284</v>
      </c>
      <c r="B13" s="109">
        <v>231</v>
      </c>
      <c r="C13" s="109">
        <v>255</v>
      </c>
      <c r="D13" s="109">
        <v>273</v>
      </c>
    </row>
    <row r="14" spans="1:4" x14ac:dyDescent="0.2">
      <c r="A14" s="148" t="s">
        <v>41</v>
      </c>
      <c r="B14" s="109">
        <v>342</v>
      </c>
      <c r="C14" s="109">
        <v>394</v>
      </c>
      <c r="D14" s="109">
        <v>407</v>
      </c>
    </row>
    <row r="15" spans="1:4" x14ac:dyDescent="0.2">
      <c r="A15" s="148" t="s">
        <v>283</v>
      </c>
      <c r="B15" s="109">
        <v>348</v>
      </c>
      <c r="C15" s="109">
        <v>397</v>
      </c>
      <c r="D15" s="109">
        <v>401</v>
      </c>
    </row>
    <row r="16" spans="1:4" x14ac:dyDescent="0.2">
      <c r="A16" s="148" t="s">
        <v>42</v>
      </c>
      <c r="B16" s="109">
        <v>235</v>
      </c>
      <c r="C16" s="109">
        <v>273</v>
      </c>
      <c r="D16" s="109">
        <v>283</v>
      </c>
    </row>
    <row r="17" spans="1:4" x14ac:dyDescent="0.2">
      <c r="A17" s="148" t="s">
        <v>43</v>
      </c>
      <c r="B17" s="109">
        <v>174</v>
      </c>
      <c r="C17" s="109">
        <v>181</v>
      </c>
      <c r="D17" s="109">
        <v>208</v>
      </c>
    </row>
    <row r="18" spans="1:4" x14ac:dyDescent="0.2">
      <c r="A18" s="148" t="s">
        <v>44</v>
      </c>
      <c r="B18" s="109">
        <v>98</v>
      </c>
      <c r="C18" s="109">
        <v>108</v>
      </c>
      <c r="D18" s="109">
        <v>107</v>
      </c>
    </row>
    <row r="19" spans="1:4" x14ac:dyDescent="0.2">
      <c r="A19" s="148" t="s">
        <v>282</v>
      </c>
      <c r="B19" s="109">
        <v>318</v>
      </c>
      <c r="C19" s="109">
        <v>315</v>
      </c>
      <c r="D19" s="109">
        <v>326</v>
      </c>
    </row>
    <row r="20" spans="1:4" x14ac:dyDescent="0.2">
      <c r="A20" s="148" t="s">
        <v>281</v>
      </c>
      <c r="B20" s="109">
        <v>81</v>
      </c>
      <c r="C20" s="109">
        <v>82</v>
      </c>
      <c r="D20" s="109">
        <v>88</v>
      </c>
    </row>
    <row r="21" spans="1:4" x14ac:dyDescent="0.2">
      <c r="A21" s="148" t="s">
        <v>45</v>
      </c>
      <c r="B21" s="109">
        <v>249</v>
      </c>
      <c r="C21" s="109">
        <v>286</v>
      </c>
      <c r="D21" s="109">
        <v>304</v>
      </c>
    </row>
    <row r="22" spans="1:4" x14ac:dyDescent="0.2">
      <c r="A22" s="148" t="s">
        <v>280</v>
      </c>
      <c r="B22" s="109">
        <v>91</v>
      </c>
      <c r="C22" s="109">
        <v>102</v>
      </c>
      <c r="D22" s="109">
        <v>105</v>
      </c>
    </row>
    <row r="23" spans="1:4" x14ac:dyDescent="0.2">
      <c r="A23" s="148" t="s">
        <v>279</v>
      </c>
      <c r="B23" s="109">
        <v>316</v>
      </c>
      <c r="C23" s="109">
        <v>336</v>
      </c>
      <c r="D23" s="109">
        <v>387</v>
      </c>
    </row>
    <row r="24" spans="1:4" x14ac:dyDescent="0.2">
      <c r="A24" s="148" t="s">
        <v>278</v>
      </c>
      <c r="B24" s="109">
        <v>396</v>
      </c>
      <c r="C24" s="109">
        <v>374</v>
      </c>
      <c r="D24" s="109">
        <v>359</v>
      </c>
    </row>
    <row r="25" spans="1:4" x14ac:dyDescent="0.2">
      <c r="A25" s="148" t="s">
        <v>105</v>
      </c>
      <c r="B25" s="109">
        <v>129</v>
      </c>
      <c r="C25" s="109">
        <v>152</v>
      </c>
      <c r="D25" s="109">
        <v>160</v>
      </c>
    </row>
    <row r="26" spans="1:4" x14ac:dyDescent="0.2">
      <c r="A26" s="148" t="s">
        <v>297</v>
      </c>
      <c r="B26" s="109">
        <v>80</v>
      </c>
      <c r="C26" s="109">
        <v>97</v>
      </c>
      <c r="D26" s="109">
        <v>90</v>
      </c>
    </row>
  </sheetData>
  <mergeCells count="1">
    <mergeCell ref="A1:D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A8" zoomScale="148" zoomScaleNormal="148" workbookViewId="0">
      <selection activeCell="K23" sqref="K23"/>
    </sheetView>
  </sheetViews>
  <sheetFormatPr defaultRowHeight="14.25" x14ac:dyDescent="0.2"/>
  <cols>
    <col min="1" max="1" width="17.85546875" style="108" customWidth="1"/>
    <col min="2" max="16384" width="9.140625" style="108"/>
  </cols>
  <sheetData>
    <row r="1" spans="1:8" ht="15.75" customHeight="1" x14ac:dyDescent="0.2">
      <c r="A1" s="119" t="s">
        <v>328</v>
      </c>
      <c r="B1" s="119"/>
      <c r="C1" s="119"/>
      <c r="D1" s="119"/>
      <c r="E1" s="119"/>
      <c r="F1" s="119"/>
      <c r="G1" s="119"/>
      <c r="H1" s="119"/>
    </row>
    <row r="2" spans="1:8" x14ac:dyDescent="0.2">
      <c r="A2" s="154" t="s">
        <v>70</v>
      </c>
      <c r="B2" s="132" t="s">
        <v>327</v>
      </c>
      <c r="C2" s="132"/>
      <c r="D2" s="132" t="s">
        <v>326</v>
      </c>
      <c r="E2" s="132"/>
      <c r="F2" s="132" t="s">
        <v>325</v>
      </c>
      <c r="G2" s="132"/>
      <c r="H2" s="131"/>
    </row>
    <row r="3" spans="1:8" x14ac:dyDescent="0.2">
      <c r="A3" s="154"/>
      <c r="B3" s="132" t="s">
        <v>323</v>
      </c>
      <c r="C3" s="132" t="s">
        <v>324</v>
      </c>
      <c r="D3" s="132" t="s">
        <v>323</v>
      </c>
      <c r="E3" s="132" t="s">
        <v>322</v>
      </c>
      <c r="F3" s="132">
        <v>2013</v>
      </c>
      <c r="G3" s="132">
        <v>2014</v>
      </c>
      <c r="H3" s="131" t="s">
        <v>321</v>
      </c>
    </row>
    <row r="4" spans="1:8" x14ac:dyDescent="0.2">
      <c r="A4" s="153"/>
      <c r="B4" s="132"/>
      <c r="C4" s="132"/>
      <c r="D4" s="132"/>
      <c r="E4" s="132"/>
      <c r="F4" s="132"/>
      <c r="G4" s="132"/>
      <c r="H4" s="131"/>
    </row>
    <row r="5" spans="1:8" x14ac:dyDescent="0.2">
      <c r="A5" s="127" t="s">
        <v>63</v>
      </c>
      <c r="B5" s="111">
        <v>1498475</v>
      </c>
      <c r="C5" s="111">
        <v>92.8</v>
      </c>
      <c r="D5" s="111">
        <v>1426374</v>
      </c>
      <c r="E5" s="111">
        <v>95.2</v>
      </c>
      <c r="F5" s="111">
        <v>141679</v>
      </c>
      <c r="G5" s="111">
        <v>72264</v>
      </c>
      <c r="H5" s="111">
        <v>-91338</v>
      </c>
    </row>
    <row r="6" spans="1:8" x14ac:dyDescent="0.2">
      <c r="A6" s="148" t="s">
        <v>35</v>
      </c>
      <c r="B6" s="152">
        <v>61713</v>
      </c>
      <c r="C6" s="151">
        <v>92.2</v>
      </c>
      <c r="D6" s="109">
        <v>57029</v>
      </c>
      <c r="E6" s="109">
        <v>92.4</v>
      </c>
      <c r="F6" s="109">
        <v>3228</v>
      </c>
      <c r="G6" s="109">
        <v>4717</v>
      </c>
      <c r="H6" s="109">
        <v>-621</v>
      </c>
    </row>
    <row r="7" spans="1:8" x14ac:dyDescent="0.2">
      <c r="A7" s="148" t="s">
        <v>36</v>
      </c>
      <c r="B7" s="152">
        <v>67054</v>
      </c>
      <c r="C7" s="151">
        <v>67</v>
      </c>
      <c r="D7" s="109">
        <v>66096</v>
      </c>
      <c r="E7" s="109">
        <v>98.6</v>
      </c>
      <c r="F7" s="109">
        <v>4029</v>
      </c>
      <c r="G7" s="109">
        <v>968</v>
      </c>
      <c r="H7" s="109">
        <v>-2747</v>
      </c>
    </row>
    <row r="8" spans="1:8" x14ac:dyDescent="0.2">
      <c r="A8" s="148" t="s">
        <v>286</v>
      </c>
      <c r="B8" s="152">
        <v>67009</v>
      </c>
      <c r="C8" s="151">
        <v>90.4</v>
      </c>
      <c r="D8" s="109">
        <v>66640</v>
      </c>
      <c r="E8" s="109">
        <v>99.4</v>
      </c>
      <c r="F8" s="109">
        <v>1003</v>
      </c>
      <c r="G8" s="109">
        <v>380</v>
      </c>
      <c r="H8" s="109">
        <v>-206</v>
      </c>
    </row>
    <row r="9" spans="1:8" x14ac:dyDescent="0.2">
      <c r="A9" s="148" t="s">
        <v>37</v>
      </c>
      <c r="B9" s="152">
        <v>112862</v>
      </c>
      <c r="C9" s="151">
        <v>101.8</v>
      </c>
      <c r="D9" s="109">
        <v>101965</v>
      </c>
      <c r="E9" s="109">
        <v>90.3</v>
      </c>
      <c r="F9" s="109">
        <v>12492</v>
      </c>
      <c r="G9" s="109">
        <v>10914</v>
      </c>
      <c r="H9" s="109">
        <v>-5311</v>
      </c>
    </row>
    <row r="10" spans="1:8" x14ac:dyDescent="0.2">
      <c r="A10" s="148" t="s">
        <v>38</v>
      </c>
      <c r="B10" s="152">
        <v>118607</v>
      </c>
      <c r="C10" s="151">
        <v>102.1</v>
      </c>
      <c r="D10" s="109">
        <v>113175</v>
      </c>
      <c r="E10" s="109">
        <v>95.4</v>
      </c>
      <c r="F10" s="109">
        <v>4224</v>
      </c>
      <c r="G10" s="109">
        <v>5448</v>
      </c>
      <c r="H10" s="109">
        <v>-92</v>
      </c>
    </row>
    <row r="11" spans="1:8" x14ac:dyDescent="0.2">
      <c r="A11" s="148" t="s">
        <v>39</v>
      </c>
      <c r="B11" s="152">
        <v>86566</v>
      </c>
      <c r="C11" s="151">
        <v>113.3</v>
      </c>
      <c r="D11" s="109">
        <v>85667</v>
      </c>
      <c r="E11" s="151">
        <v>99</v>
      </c>
      <c r="F11" s="109">
        <v>13923</v>
      </c>
      <c r="G11" s="109">
        <v>904</v>
      </c>
      <c r="H11" s="109">
        <v>-12777</v>
      </c>
    </row>
    <row r="12" spans="1:8" x14ac:dyDescent="0.2">
      <c r="A12" s="148" t="s">
        <v>285</v>
      </c>
      <c r="B12" s="152">
        <v>75791</v>
      </c>
      <c r="C12" s="151">
        <v>73.599999999999994</v>
      </c>
      <c r="D12" s="109">
        <v>74037</v>
      </c>
      <c r="E12" s="109">
        <v>97.7</v>
      </c>
      <c r="F12" s="109">
        <v>3003</v>
      </c>
      <c r="G12" s="109">
        <v>1756</v>
      </c>
      <c r="H12" s="109">
        <v>-2198</v>
      </c>
    </row>
    <row r="13" spans="1:8" x14ac:dyDescent="0.2">
      <c r="A13" s="148" t="s">
        <v>117</v>
      </c>
      <c r="B13" s="152">
        <v>71889</v>
      </c>
      <c r="C13" s="151">
        <v>91.4</v>
      </c>
      <c r="D13" s="109">
        <v>62636</v>
      </c>
      <c r="E13" s="109">
        <v>87.1</v>
      </c>
      <c r="F13" s="109">
        <v>4111</v>
      </c>
      <c r="G13" s="109">
        <v>9397</v>
      </c>
      <c r="H13" s="109">
        <v>-531</v>
      </c>
    </row>
    <row r="14" spans="1:8" x14ac:dyDescent="0.2">
      <c r="A14" s="148" t="s">
        <v>116</v>
      </c>
      <c r="B14" s="152">
        <v>38510</v>
      </c>
      <c r="C14" s="151">
        <v>67.8</v>
      </c>
      <c r="D14" s="109">
        <v>37364</v>
      </c>
      <c r="E14" s="151">
        <v>97</v>
      </c>
      <c r="F14" s="109">
        <v>773</v>
      </c>
      <c r="G14" s="109">
        <v>159</v>
      </c>
      <c r="H14" s="109">
        <v>695</v>
      </c>
    </row>
    <row r="15" spans="1:8" x14ac:dyDescent="0.2">
      <c r="A15" s="148" t="s">
        <v>284</v>
      </c>
      <c r="B15" s="152">
        <v>63859</v>
      </c>
      <c r="C15" s="151">
        <v>98.2</v>
      </c>
      <c r="D15" s="109">
        <v>63215</v>
      </c>
      <c r="E15" s="109">
        <v>99</v>
      </c>
      <c r="F15" s="109">
        <v>1584</v>
      </c>
      <c r="G15" s="109">
        <v>841</v>
      </c>
      <c r="H15" s="109">
        <v>-696</v>
      </c>
    </row>
    <row r="16" spans="1:8" x14ac:dyDescent="0.2">
      <c r="A16" s="148" t="s">
        <v>41</v>
      </c>
      <c r="B16" s="152">
        <v>113308</v>
      </c>
      <c r="C16" s="151">
        <v>106.6</v>
      </c>
      <c r="D16" s="109">
        <v>109754</v>
      </c>
      <c r="E16" s="109">
        <v>96.9</v>
      </c>
      <c r="F16" s="109">
        <v>24655</v>
      </c>
      <c r="G16" s="109">
        <v>3694</v>
      </c>
      <c r="H16" s="109">
        <v>-18782</v>
      </c>
    </row>
    <row r="17" spans="1:8" x14ac:dyDescent="0.2">
      <c r="A17" s="148" t="s">
        <v>283</v>
      </c>
      <c r="B17" s="152">
        <v>93286</v>
      </c>
      <c r="C17" s="151">
        <v>97</v>
      </c>
      <c r="D17" s="109">
        <v>85389</v>
      </c>
      <c r="E17" s="109">
        <v>91.5</v>
      </c>
      <c r="F17" s="109">
        <v>18785</v>
      </c>
      <c r="G17" s="109">
        <v>7953</v>
      </c>
      <c r="H17" s="109">
        <v>-16404</v>
      </c>
    </row>
    <row r="18" spans="1:8" x14ac:dyDescent="0.2">
      <c r="A18" s="148" t="s">
        <v>42</v>
      </c>
      <c r="B18" s="152">
        <v>58962</v>
      </c>
      <c r="C18" s="151">
        <v>91.7</v>
      </c>
      <c r="D18" s="109">
        <v>57439</v>
      </c>
      <c r="E18" s="109">
        <v>97.4</v>
      </c>
      <c r="F18" s="109">
        <v>5112</v>
      </c>
      <c r="G18" s="109">
        <v>1581</v>
      </c>
      <c r="H18" s="109">
        <v>-3584</v>
      </c>
    </row>
    <row r="19" spans="1:8" x14ac:dyDescent="0.2">
      <c r="A19" s="148" t="s">
        <v>43</v>
      </c>
      <c r="B19" s="152">
        <v>37712</v>
      </c>
      <c r="C19" s="151">
        <v>76.900000000000006</v>
      </c>
      <c r="D19" s="109">
        <v>35760</v>
      </c>
      <c r="E19" s="109">
        <v>94.8</v>
      </c>
      <c r="F19" s="109">
        <v>3106</v>
      </c>
      <c r="G19" s="109">
        <v>1968</v>
      </c>
      <c r="H19" s="109">
        <v>893</v>
      </c>
    </row>
    <row r="20" spans="1:8" x14ac:dyDescent="0.2">
      <c r="A20" s="148" t="s">
        <v>44</v>
      </c>
      <c r="B20" s="152">
        <v>8295</v>
      </c>
      <c r="C20" s="151">
        <v>54.5</v>
      </c>
      <c r="D20" s="109">
        <v>8134</v>
      </c>
      <c r="E20" s="109">
        <v>98.1</v>
      </c>
      <c r="F20" s="109">
        <v>195</v>
      </c>
      <c r="G20" s="109">
        <v>161</v>
      </c>
      <c r="H20" s="109">
        <v>-195</v>
      </c>
    </row>
    <row r="21" spans="1:8" x14ac:dyDescent="0.2">
      <c r="A21" s="148" t="s">
        <v>282</v>
      </c>
      <c r="B21" s="152">
        <v>135458</v>
      </c>
      <c r="C21" s="151">
        <v>110.6</v>
      </c>
      <c r="D21" s="109">
        <v>121999</v>
      </c>
      <c r="E21" s="109">
        <v>90.1</v>
      </c>
      <c r="F21" s="109">
        <v>178</v>
      </c>
      <c r="G21" s="109">
        <v>13483</v>
      </c>
      <c r="H21" s="109">
        <v>-44</v>
      </c>
    </row>
    <row r="22" spans="1:8" x14ac:dyDescent="0.2">
      <c r="A22" s="148" t="s">
        <v>281</v>
      </c>
      <c r="B22" s="152">
        <v>8460</v>
      </c>
      <c r="C22" s="151">
        <v>77</v>
      </c>
      <c r="D22" s="109">
        <v>8111</v>
      </c>
      <c r="E22" s="109">
        <v>95.9</v>
      </c>
      <c r="F22" s="109">
        <v>10148</v>
      </c>
      <c r="G22" s="109">
        <v>351</v>
      </c>
      <c r="H22" s="109">
        <v>-9076</v>
      </c>
    </row>
    <row r="23" spans="1:8" x14ac:dyDescent="0.2">
      <c r="A23" s="148" t="s">
        <v>45</v>
      </c>
      <c r="B23" s="152">
        <v>92361</v>
      </c>
      <c r="C23" s="151">
        <v>117.1</v>
      </c>
      <c r="D23" s="109">
        <v>89290</v>
      </c>
      <c r="E23" s="109">
        <v>96.7</v>
      </c>
      <c r="F23" s="109">
        <v>1490</v>
      </c>
      <c r="G23" s="109">
        <v>3412</v>
      </c>
      <c r="H23" s="109">
        <v>490</v>
      </c>
    </row>
    <row r="24" spans="1:8" x14ac:dyDescent="0.2">
      <c r="A24" s="148" t="s">
        <v>280</v>
      </c>
      <c r="B24" s="152">
        <v>13700</v>
      </c>
      <c r="C24" s="151">
        <v>65.7</v>
      </c>
      <c r="D24" s="109">
        <v>13212</v>
      </c>
      <c r="E24" s="109">
        <v>96.4</v>
      </c>
      <c r="F24" s="109">
        <v>11460</v>
      </c>
      <c r="G24" s="109">
        <v>503</v>
      </c>
      <c r="H24" s="109">
        <v>-5047</v>
      </c>
    </row>
    <row r="25" spans="1:8" x14ac:dyDescent="0.2">
      <c r="A25" s="148" t="s">
        <v>279</v>
      </c>
      <c r="B25" s="152">
        <v>68601</v>
      </c>
      <c r="C25" s="151">
        <v>86</v>
      </c>
      <c r="D25" s="109">
        <v>66102</v>
      </c>
      <c r="E25" s="109">
        <v>96.4</v>
      </c>
      <c r="F25" s="109">
        <v>393</v>
      </c>
      <c r="G25" s="109">
        <v>2520</v>
      </c>
      <c r="H25" s="109">
        <v>693</v>
      </c>
    </row>
    <row r="26" spans="1:8" x14ac:dyDescent="0.2">
      <c r="A26" s="148" t="s">
        <v>278</v>
      </c>
      <c r="B26" s="152">
        <v>80680</v>
      </c>
      <c r="C26" s="151">
        <v>85.8</v>
      </c>
      <c r="D26" s="109">
        <v>79972</v>
      </c>
      <c r="E26" s="109">
        <v>99.1</v>
      </c>
      <c r="F26" s="109">
        <v>10806</v>
      </c>
      <c r="G26" s="109">
        <v>728</v>
      </c>
      <c r="H26" s="109">
        <v>-10039</v>
      </c>
    </row>
    <row r="27" spans="1:8" x14ac:dyDescent="0.2">
      <c r="A27" s="148" t="s">
        <v>105</v>
      </c>
      <c r="B27" s="152">
        <v>20475</v>
      </c>
      <c r="C27" s="151">
        <v>87.3</v>
      </c>
      <c r="D27" s="109">
        <v>20128</v>
      </c>
      <c r="E27" s="109">
        <v>98.3</v>
      </c>
      <c r="F27" s="109">
        <v>5061</v>
      </c>
      <c r="G27" s="109">
        <v>351</v>
      </c>
      <c r="H27" s="109">
        <v>-4249</v>
      </c>
    </row>
    <row r="28" spans="1:8" x14ac:dyDescent="0.2">
      <c r="A28" s="148" t="s">
        <v>104</v>
      </c>
      <c r="B28" s="152">
        <v>3317</v>
      </c>
      <c r="C28" s="151">
        <v>61.1</v>
      </c>
      <c r="D28" s="109">
        <v>3260</v>
      </c>
      <c r="E28" s="109">
        <v>98.3</v>
      </c>
      <c r="F28" s="109">
        <v>1920</v>
      </c>
      <c r="G28" s="109">
        <v>75</v>
      </c>
      <c r="H28" s="109">
        <v>-1510</v>
      </c>
    </row>
  </sheetData>
  <mergeCells count="12">
    <mergeCell ref="F3:F4"/>
    <mergeCell ref="H3:H4"/>
    <mergeCell ref="G3:G4"/>
    <mergeCell ref="A1:H1"/>
    <mergeCell ref="A2:A4"/>
    <mergeCell ref="B2:C2"/>
    <mergeCell ref="D2:E2"/>
    <mergeCell ref="F2:H2"/>
    <mergeCell ref="B3:B4"/>
    <mergeCell ref="C3:C4"/>
    <mergeCell ref="D3:D4"/>
    <mergeCell ref="E3:E4"/>
  </mergeCells>
  <pageMargins left="0.7" right="0.7" top="0.75" bottom="0.75" header="0.3" footer="0.3"/>
  <pageSetup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N29" sqref="N29"/>
    </sheetView>
  </sheetViews>
  <sheetFormatPr defaultRowHeight="15" x14ac:dyDescent="0.25"/>
  <cols>
    <col min="1" max="1" width="18.42578125" customWidth="1"/>
  </cols>
  <sheetData>
    <row r="1" spans="1:7" ht="15.75" customHeight="1" x14ac:dyDescent="0.25">
      <c r="A1" s="175" t="s">
        <v>331</v>
      </c>
      <c r="B1" s="175"/>
      <c r="C1" s="175"/>
      <c r="D1" s="175"/>
      <c r="E1" s="175"/>
      <c r="F1" s="175"/>
      <c r="G1" s="175"/>
    </row>
    <row r="2" spans="1:7" x14ac:dyDescent="0.25">
      <c r="A2" s="174" t="s">
        <v>70</v>
      </c>
      <c r="B2" s="172">
        <v>2014</v>
      </c>
      <c r="C2" s="171"/>
      <c r="D2" s="173"/>
      <c r="E2" s="172">
        <v>2015</v>
      </c>
      <c r="F2" s="171"/>
      <c r="G2" s="171"/>
    </row>
    <row r="3" spans="1:7" x14ac:dyDescent="0.25">
      <c r="A3" s="170"/>
      <c r="B3" s="168" t="s">
        <v>330</v>
      </c>
      <c r="C3" s="167" t="s">
        <v>329</v>
      </c>
      <c r="D3" s="169"/>
      <c r="E3" s="168" t="s">
        <v>330</v>
      </c>
      <c r="F3" s="167" t="s">
        <v>329</v>
      </c>
      <c r="G3" s="166"/>
    </row>
    <row r="4" spans="1:7" x14ac:dyDescent="0.25">
      <c r="A4" s="165"/>
      <c r="B4" s="163"/>
      <c r="C4" s="162" t="s">
        <v>63</v>
      </c>
      <c r="D4" s="164" t="s">
        <v>62</v>
      </c>
      <c r="E4" s="163"/>
      <c r="F4" s="162" t="s">
        <v>63</v>
      </c>
      <c r="G4" s="161" t="s">
        <v>62</v>
      </c>
    </row>
    <row r="5" spans="1:7" ht="15" customHeight="1" x14ac:dyDescent="0.25">
      <c r="A5" s="160" t="s">
        <v>63</v>
      </c>
      <c r="B5" s="159">
        <v>3306</v>
      </c>
      <c r="C5" s="158">
        <v>3317</v>
      </c>
      <c r="D5" s="158">
        <v>1612</v>
      </c>
      <c r="E5" s="158">
        <v>3119</v>
      </c>
      <c r="F5" s="158">
        <v>3128</v>
      </c>
      <c r="G5" s="158">
        <v>1541</v>
      </c>
    </row>
    <row r="6" spans="1:7" ht="15" customHeight="1" x14ac:dyDescent="0.25">
      <c r="A6" s="157" t="s">
        <v>35</v>
      </c>
      <c r="B6" s="156">
        <v>35</v>
      </c>
      <c r="C6" s="155">
        <v>34</v>
      </c>
      <c r="D6" s="155">
        <v>14</v>
      </c>
      <c r="E6" s="155">
        <v>17</v>
      </c>
      <c r="F6" s="155">
        <v>17</v>
      </c>
      <c r="G6" s="155">
        <v>8</v>
      </c>
    </row>
    <row r="7" spans="1:7" ht="15" customHeight="1" x14ac:dyDescent="0.25">
      <c r="A7" s="157" t="s">
        <v>36</v>
      </c>
      <c r="B7" s="156">
        <v>28</v>
      </c>
      <c r="C7" s="155">
        <v>28</v>
      </c>
      <c r="D7" s="155">
        <v>11</v>
      </c>
      <c r="E7" s="155">
        <v>16</v>
      </c>
      <c r="F7" s="155">
        <v>16</v>
      </c>
      <c r="G7" s="155">
        <v>10</v>
      </c>
    </row>
    <row r="8" spans="1:7" ht="15" customHeight="1" x14ac:dyDescent="0.25">
      <c r="A8" s="157" t="s">
        <v>286</v>
      </c>
      <c r="B8" s="156">
        <v>25</v>
      </c>
      <c r="C8" s="155">
        <v>26</v>
      </c>
      <c r="D8" s="155">
        <v>11</v>
      </c>
      <c r="E8" s="155">
        <v>19</v>
      </c>
      <c r="F8" s="155">
        <v>19</v>
      </c>
      <c r="G8" s="155">
        <v>10</v>
      </c>
    </row>
    <row r="9" spans="1:7" ht="15" customHeight="1" x14ac:dyDescent="0.25">
      <c r="A9" s="157" t="s">
        <v>37</v>
      </c>
      <c r="B9" s="156">
        <v>20</v>
      </c>
      <c r="C9" s="155">
        <v>19</v>
      </c>
      <c r="D9" s="155">
        <v>4</v>
      </c>
      <c r="E9" s="155">
        <v>12</v>
      </c>
      <c r="F9" s="155">
        <v>13</v>
      </c>
      <c r="G9" s="155">
        <v>6</v>
      </c>
    </row>
    <row r="10" spans="1:7" ht="15" customHeight="1" x14ac:dyDescent="0.25">
      <c r="A10" s="157" t="s">
        <v>38</v>
      </c>
      <c r="B10" s="156">
        <v>33</v>
      </c>
      <c r="C10" s="155">
        <v>33</v>
      </c>
      <c r="D10" s="155">
        <v>19</v>
      </c>
      <c r="E10" s="155">
        <v>51</v>
      </c>
      <c r="F10" s="155">
        <v>52</v>
      </c>
      <c r="G10" s="155">
        <v>30</v>
      </c>
    </row>
    <row r="11" spans="1:7" ht="15" customHeight="1" x14ac:dyDescent="0.25">
      <c r="A11" s="157" t="s">
        <v>39</v>
      </c>
      <c r="B11" s="156">
        <v>34</v>
      </c>
      <c r="C11" s="155">
        <v>33</v>
      </c>
      <c r="D11" s="155">
        <v>20</v>
      </c>
      <c r="E11" s="155">
        <v>33</v>
      </c>
      <c r="F11" s="155">
        <v>33</v>
      </c>
      <c r="G11" s="155">
        <v>15</v>
      </c>
    </row>
    <row r="12" spans="1:7" ht="15" customHeight="1" x14ac:dyDescent="0.25">
      <c r="A12" s="157" t="s">
        <v>285</v>
      </c>
      <c r="B12" s="156">
        <v>58</v>
      </c>
      <c r="C12" s="155">
        <v>58</v>
      </c>
      <c r="D12" s="155">
        <v>32</v>
      </c>
      <c r="E12" s="155">
        <v>31</v>
      </c>
      <c r="F12" s="155">
        <v>31</v>
      </c>
      <c r="G12" s="155">
        <v>19</v>
      </c>
    </row>
    <row r="13" spans="1:7" ht="15" customHeight="1" x14ac:dyDescent="0.25">
      <c r="A13" s="157" t="s">
        <v>117</v>
      </c>
      <c r="B13" s="156">
        <v>25</v>
      </c>
      <c r="C13" s="155">
        <v>25</v>
      </c>
      <c r="D13" s="155">
        <v>10</v>
      </c>
      <c r="E13" s="155">
        <v>29</v>
      </c>
      <c r="F13" s="155">
        <v>29</v>
      </c>
      <c r="G13" s="155">
        <v>15</v>
      </c>
    </row>
    <row r="14" spans="1:7" ht="15" customHeight="1" x14ac:dyDescent="0.25">
      <c r="A14" s="157" t="s">
        <v>116</v>
      </c>
      <c r="B14" s="156">
        <v>67</v>
      </c>
      <c r="C14" s="155">
        <v>67</v>
      </c>
      <c r="D14" s="155">
        <v>31</v>
      </c>
      <c r="E14" s="155">
        <v>42</v>
      </c>
      <c r="F14" s="155">
        <v>42</v>
      </c>
      <c r="G14" s="155">
        <v>19</v>
      </c>
    </row>
    <row r="15" spans="1:7" ht="15" customHeight="1" x14ac:dyDescent="0.25">
      <c r="A15" s="157" t="s">
        <v>284</v>
      </c>
      <c r="B15" s="156">
        <v>113</v>
      </c>
      <c r="C15" s="155">
        <v>114</v>
      </c>
      <c r="D15" s="155">
        <v>55</v>
      </c>
      <c r="E15" s="155">
        <v>62</v>
      </c>
      <c r="F15" s="155">
        <v>62</v>
      </c>
      <c r="G15" s="155">
        <v>30</v>
      </c>
    </row>
    <row r="16" spans="1:7" ht="15" customHeight="1" x14ac:dyDescent="0.25">
      <c r="A16" s="157" t="s">
        <v>41</v>
      </c>
      <c r="B16" s="156">
        <v>57</v>
      </c>
      <c r="C16" s="155">
        <v>57</v>
      </c>
      <c r="D16" s="155">
        <v>32</v>
      </c>
      <c r="E16" s="155">
        <v>38</v>
      </c>
      <c r="F16" s="155">
        <v>38</v>
      </c>
      <c r="G16" s="155">
        <v>25</v>
      </c>
    </row>
    <row r="17" spans="1:7" ht="15" customHeight="1" x14ac:dyDescent="0.25">
      <c r="A17" s="157" t="s">
        <v>283</v>
      </c>
      <c r="B17" s="156">
        <v>24</v>
      </c>
      <c r="C17" s="155">
        <v>24</v>
      </c>
      <c r="D17" s="155">
        <v>10</v>
      </c>
      <c r="E17" s="155">
        <v>15</v>
      </c>
      <c r="F17" s="155">
        <v>15</v>
      </c>
      <c r="G17" s="155">
        <v>7</v>
      </c>
    </row>
    <row r="18" spans="1:7" ht="15" customHeight="1" x14ac:dyDescent="0.25">
      <c r="A18" s="157" t="s">
        <v>42</v>
      </c>
      <c r="B18" s="156">
        <v>24</v>
      </c>
      <c r="C18" s="155">
        <v>24</v>
      </c>
      <c r="D18" s="155">
        <v>8</v>
      </c>
      <c r="E18" s="155">
        <v>7</v>
      </c>
      <c r="F18" s="155">
        <v>6</v>
      </c>
      <c r="G18" s="155">
        <v>4</v>
      </c>
    </row>
    <row r="19" spans="1:7" ht="15" customHeight="1" x14ac:dyDescent="0.25">
      <c r="A19" s="157" t="s">
        <v>43</v>
      </c>
      <c r="B19" s="156">
        <v>54</v>
      </c>
      <c r="C19" s="155">
        <v>53</v>
      </c>
      <c r="D19" s="155">
        <v>26</v>
      </c>
      <c r="E19" s="155">
        <v>46</v>
      </c>
      <c r="F19" s="155">
        <v>46</v>
      </c>
      <c r="G19" s="155">
        <v>23</v>
      </c>
    </row>
    <row r="20" spans="1:7" ht="15" customHeight="1" x14ac:dyDescent="0.25">
      <c r="A20" s="157" t="s">
        <v>44</v>
      </c>
      <c r="B20" s="156">
        <v>40</v>
      </c>
      <c r="C20" s="155">
        <v>40</v>
      </c>
      <c r="D20" s="155">
        <v>16</v>
      </c>
      <c r="E20" s="155">
        <v>40</v>
      </c>
      <c r="F20" s="155">
        <v>41</v>
      </c>
      <c r="G20" s="155">
        <v>15</v>
      </c>
    </row>
    <row r="21" spans="1:7" ht="15" customHeight="1" x14ac:dyDescent="0.25">
      <c r="A21" s="157" t="s">
        <v>282</v>
      </c>
      <c r="B21" s="156">
        <v>54</v>
      </c>
      <c r="C21" s="155">
        <v>52</v>
      </c>
      <c r="D21" s="155">
        <v>26</v>
      </c>
      <c r="E21" s="155">
        <v>60</v>
      </c>
      <c r="F21" s="155">
        <v>61</v>
      </c>
      <c r="G21" s="155">
        <v>28</v>
      </c>
    </row>
    <row r="22" spans="1:7" ht="15" customHeight="1" x14ac:dyDescent="0.25">
      <c r="A22" s="157" t="s">
        <v>281</v>
      </c>
      <c r="B22" s="156">
        <v>12</v>
      </c>
      <c r="C22" s="155">
        <v>12</v>
      </c>
      <c r="D22" s="155">
        <v>8</v>
      </c>
      <c r="E22" s="155">
        <v>21</v>
      </c>
      <c r="F22" s="155">
        <v>21</v>
      </c>
      <c r="G22" s="155">
        <v>8</v>
      </c>
    </row>
    <row r="23" spans="1:7" ht="15" customHeight="1" x14ac:dyDescent="0.25">
      <c r="A23" s="157" t="s">
        <v>45</v>
      </c>
      <c r="B23" s="156">
        <v>52</v>
      </c>
      <c r="C23" s="155">
        <v>52</v>
      </c>
      <c r="D23" s="155">
        <v>27</v>
      </c>
      <c r="E23" s="155">
        <v>49</v>
      </c>
      <c r="F23" s="155">
        <v>49</v>
      </c>
      <c r="G23" s="155">
        <v>23</v>
      </c>
    </row>
    <row r="24" spans="1:7" ht="15" customHeight="1" x14ac:dyDescent="0.25">
      <c r="A24" s="157" t="s">
        <v>280</v>
      </c>
      <c r="B24" s="156">
        <v>33</v>
      </c>
      <c r="C24" s="155">
        <v>33</v>
      </c>
      <c r="D24" s="155">
        <v>12</v>
      </c>
      <c r="E24" s="155">
        <v>22</v>
      </c>
      <c r="F24" s="155">
        <v>22</v>
      </c>
      <c r="G24" s="155">
        <v>12</v>
      </c>
    </row>
    <row r="25" spans="1:7" ht="15" customHeight="1" x14ac:dyDescent="0.25">
      <c r="A25" s="157" t="s">
        <v>279</v>
      </c>
      <c r="B25" s="156">
        <v>25</v>
      </c>
      <c r="C25" s="155">
        <v>25</v>
      </c>
      <c r="D25" s="155">
        <v>12</v>
      </c>
      <c r="E25" s="155">
        <v>9</v>
      </c>
      <c r="F25" s="155">
        <v>9</v>
      </c>
      <c r="G25" s="155">
        <v>1</v>
      </c>
    </row>
    <row r="26" spans="1:7" ht="15" customHeight="1" x14ac:dyDescent="0.25">
      <c r="A26" s="157" t="s">
        <v>61</v>
      </c>
      <c r="B26" s="156">
        <v>23</v>
      </c>
      <c r="C26" s="155">
        <v>23</v>
      </c>
      <c r="D26" s="155">
        <v>13</v>
      </c>
      <c r="E26" s="155">
        <v>36</v>
      </c>
      <c r="F26" s="155">
        <v>36</v>
      </c>
      <c r="G26" s="155">
        <v>20</v>
      </c>
    </row>
    <row r="27" spans="1:7" ht="15" customHeight="1" x14ac:dyDescent="0.25">
      <c r="A27" s="157" t="s">
        <v>278</v>
      </c>
      <c r="B27" s="156">
        <v>2443</v>
      </c>
      <c r="C27" s="155">
        <v>2459</v>
      </c>
      <c r="D27" s="155">
        <v>1201</v>
      </c>
      <c r="E27" s="155">
        <v>2421</v>
      </c>
      <c r="F27" s="155">
        <v>2427</v>
      </c>
      <c r="G27" s="155">
        <v>1191</v>
      </c>
    </row>
    <row r="28" spans="1:7" ht="15" customHeight="1" x14ac:dyDescent="0.25">
      <c r="A28" s="157" t="s">
        <v>105</v>
      </c>
      <c r="B28" s="156">
        <v>12</v>
      </c>
      <c r="C28" s="155">
        <v>11</v>
      </c>
      <c r="D28" s="155">
        <v>6</v>
      </c>
      <c r="E28" s="155">
        <v>20</v>
      </c>
      <c r="F28" s="155">
        <v>20</v>
      </c>
      <c r="G28" s="155">
        <v>7</v>
      </c>
    </row>
    <row r="29" spans="1:7" ht="15" customHeight="1" x14ac:dyDescent="0.25">
      <c r="A29" s="157" t="s">
        <v>104</v>
      </c>
      <c r="B29" s="156">
        <v>15</v>
      </c>
      <c r="C29" s="155">
        <v>15</v>
      </c>
      <c r="D29" s="155">
        <v>8</v>
      </c>
      <c r="E29" s="155">
        <v>23</v>
      </c>
      <c r="F29" s="155">
        <v>23</v>
      </c>
      <c r="G29" s="155">
        <v>15</v>
      </c>
    </row>
  </sheetData>
  <mergeCells count="8">
    <mergeCell ref="A1:G1"/>
    <mergeCell ref="A2:A4"/>
    <mergeCell ref="B2:D2"/>
    <mergeCell ref="E2:G2"/>
    <mergeCell ref="B3:B4"/>
    <mergeCell ref="C3:D3"/>
    <mergeCell ref="E3:E4"/>
    <mergeCell ref="F3:G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6" workbookViewId="0">
      <selection activeCell="I53" sqref="I53"/>
    </sheetView>
  </sheetViews>
  <sheetFormatPr defaultRowHeight="15" x14ac:dyDescent="0.25"/>
  <cols>
    <col min="1" max="1" width="23.85546875" customWidth="1"/>
    <col min="2" max="5" width="10.7109375" customWidth="1"/>
  </cols>
  <sheetData>
    <row r="1" spans="1:5" ht="31.5" customHeight="1" x14ac:dyDescent="0.25">
      <c r="A1" s="187" t="s">
        <v>359</v>
      </c>
      <c r="B1" s="187"/>
      <c r="C1" s="187"/>
      <c r="D1" s="187"/>
      <c r="E1" s="187"/>
    </row>
    <row r="2" spans="1:5" x14ac:dyDescent="0.25">
      <c r="A2" s="186"/>
      <c r="B2" s="185">
        <v>2012</v>
      </c>
      <c r="C2" s="185">
        <v>2013</v>
      </c>
      <c r="D2" s="185">
        <v>2014</v>
      </c>
      <c r="E2" s="184">
        <v>2015</v>
      </c>
    </row>
    <row r="3" spans="1:5" x14ac:dyDescent="0.25">
      <c r="A3" s="183" t="s">
        <v>63</v>
      </c>
      <c r="B3" s="182">
        <v>1339</v>
      </c>
      <c r="C3" s="181">
        <v>1807</v>
      </c>
      <c r="D3" s="181">
        <v>1425</v>
      </c>
      <c r="E3" s="181">
        <v>1850</v>
      </c>
    </row>
    <row r="4" spans="1:5" ht="29.25" customHeight="1" x14ac:dyDescent="0.25">
      <c r="A4" s="177" t="s">
        <v>358</v>
      </c>
      <c r="B4" s="176">
        <v>8</v>
      </c>
      <c r="C4" s="179">
        <v>8</v>
      </c>
      <c r="D4" s="179">
        <v>4</v>
      </c>
      <c r="E4" s="179">
        <v>2</v>
      </c>
    </row>
    <row r="5" spans="1:5" ht="15" customHeight="1" x14ac:dyDescent="0.25">
      <c r="A5" s="177" t="s">
        <v>357</v>
      </c>
      <c r="B5" s="178">
        <v>248</v>
      </c>
      <c r="C5" s="155">
        <v>57</v>
      </c>
      <c r="D5" s="180">
        <v>37</v>
      </c>
      <c r="E5" s="180">
        <v>34</v>
      </c>
    </row>
    <row r="6" spans="1:5" ht="15" customHeight="1" x14ac:dyDescent="0.25">
      <c r="A6" s="177" t="s">
        <v>356</v>
      </c>
      <c r="B6" s="178">
        <v>40</v>
      </c>
      <c r="C6" s="155">
        <v>137</v>
      </c>
      <c r="D6" s="155">
        <v>28</v>
      </c>
      <c r="E6" s="155">
        <v>39</v>
      </c>
    </row>
    <row r="7" spans="1:5" ht="15" customHeight="1" x14ac:dyDescent="0.25">
      <c r="A7" s="177" t="s">
        <v>355</v>
      </c>
      <c r="B7" s="178"/>
      <c r="C7" s="155"/>
      <c r="D7" s="180"/>
      <c r="E7" s="180">
        <v>204</v>
      </c>
    </row>
    <row r="8" spans="1:5" ht="15" customHeight="1" x14ac:dyDescent="0.25">
      <c r="A8" s="177" t="s">
        <v>354</v>
      </c>
      <c r="B8" s="176"/>
      <c r="C8" s="179"/>
      <c r="D8" s="155">
        <v>1</v>
      </c>
      <c r="E8" s="155"/>
    </row>
    <row r="9" spans="1:5" ht="15" customHeight="1" x14ac:dyDescent="0.25">
      <c r="A9" s="177" t="s">
        <v>353</v>
      </c>
      <c r="B9" s="176"/>
      <c r="C9" s="155">
        <v>2</v>
      </c>
      <c r="D9" s="155"/>
      <c r="E9" s="155">
        <v>5</v>
      </c>
    </row>
    <row r="10" spans="1:5" ht="15" customHeight="1" x14ac:dyDescent="0.25">
      <c r="A10" s="177" t="s">
        <v>352</v>
      </c>
      <c r="B10" s="178">
        <v>3</v>
      </c>
      <c r="C10" s="155">
        <v>2</v>
      </c>
      <c r="D10" s="155">
        <v>3</v>
      </c>
      <c r="E10" s="155">
        <v>10</v>
      </c>
    </row>
    <row r="11" spans="1:5" ht="15" customHeight="1" x14ac:dyDescent="0.25">
      <c r="A11" s="177" t="s">
        <v>351</v>
      </c>
      <c r="B11" s="178">
        <v>93</v>
      </c>
      <c r="C11" s="155">
        <v>95</v>
      </c>
      <c r="D11" s="155">
        <v>314</v>
      </c>
      <c r="E11" s="155">
        <v>154</v>
      </c>
    </row>
    <row r="12" spans="1:5" ht="15" customHeight="1" x14ac:dyDescent="0.25">
      <c r="A12" s="177" t="s">
        <v>350</v>
      </c>
      <c r="B12" s="178">
        <v>224</v>
      </c>
      <c r="C12" s="155">
        <v>351</v>
      </c>
      <c r="D12" s="155">
        <v>320</v>
      </c>
      <c r="E12" s="155">
        <v>521</v>
      </c>
    </row>
    <row r="13" spans="1:5" ht="15" customHeight="1" x14ac:dyDescent="0.25">
      <c r="A13" s="177" t="s">
        <v>349</v>
      </c>
      <c r="B13" s="178">
        <v>8</v>
      </c>
      <c r="C13" s="155"/>
      <c r="D13" s="179"/>
      <c r="E13" s="179"/>
    </row>
    <row r="14" spans="1:5" ht="15" customHeight="1" x14ac:dyDescent="0.25">
      <c r="A14" s="177" t="s">
        <v>348</v>
      </c>
      <c r="B14" s="178">
        <v>103</v>
      </c>
      <c r="C14" s="155">
        <v>144</v>
      </c>
      <c r="D14" s="155">
        <v>114</v>
      </c>
      <c r="E14" s="155">
        <v>114</v>
      </c>
    </row>
    <row r="15" spans="1:5" ht="15" customHeight="1" x14ac:dyDescent="0.25">
      <c r="A15" s="177" t="s">
        <v>347</v>
      </c>
      <c r="B15" s="178">
        <v>378</v>
      </c>
      <c r="C15" s="155">
        <v>320</v>
      </c>
      <c r="D15" s="155">
        <v>424</v>
      </c>
      <c r="E15" s="155">
        <v>549</v>
      </c>
    </row>
    <row r="16" spans="1:5" ht="15" customHeight="1" x14ac:dyDescent="0.25">
      <c r="A16" s="177" t="s">
        <v>346</v>
      </c>
      <c r="B16" s="178">
        <v>127</v>
      </c>
      <c r="C16" s="155">
        <v>114</v>
      </c>
      <c r="D16" s="155">
        <v>135</v>
      </c>
      <c r="E16" s="155">
        <v>160</v>
      </c>
    </row>
    <row r="17" spans="1:5" ht="15" customHeight="1" x14ac:dyDescent="0.25">
      <c r="A17" s="177" t="s">
        <v>345</v>
      </c>
      <c r="B17" s="178">
        <v>7</v>
      </c>
      <c r="C17" s="155">
        <v>531</v>
      </c>
      <c r="D17" s="155">
        <v>6</v>
      </c>
      <c r="E17" s="155">
        <v>4</v>
      </c>
    </row>
    <row r="18" spans="1:5" ht="15" customHeight="1" x14ac:dyDescent="0.25">
      <c r="A18" s="177" t="s">
        <v>344</v>
      </c>
      <c r="B18" s="178">
        <v>2</v>
      </c>
      <c r="C18" s="155">
        <v>9</v>
      </c>
      <c r="D18" s="155"/>
      <c r="E18" s="155">
        <v>1</v>
      </c>
    </row>
    <row r="19" spans="1:5" ht="15" customHeight="1" x14ac:dyDescent="0.25">
      <c r="A19" s="177" t="s">
        <v>343</v>
      </c>
      <c r="B19" s="178">
        <v>83</v>
      </c>
      <c r="C19" s="155"/>
      <c r="D19" s="179"/>
      <c r="E19" s="179"/>
    </row>
    <row r="20" spans="1:5" ht="15" customHeight="1" x14ac:dyDescent="0.25">
      <c r="A20" s="177" t="s">
        <v>342</v>
      </c>
      <c r="B20" s="178">
        <v>2</v>
      </c>
      <c r="C20" s="155">
        <v>2</v>
      </c>
      <c r="D20" s="155">
        <v>1</v>
      </c>
      <c r="E20" s="155">
        <v>5</v>
      </c>
    </row>
    <row r="21" spans="1:5" ht="15" customHeight="1" x14ac:dyDescent="0.25">
      <c r="A21" s="177" t="s">
        <v>341</v>
      </c>
      <c r="B21" s="176"/>
      <c r="C21" s="179"/>
      <c r="D21" s="155">
        <v>1</v>
      </c>
      <c r="E21" s="155">
        <v>1</v>
      </c>
    </row>
    <row r="22" spans="1:5" ht="15" customHeight="1" x14ac:dyDescent="0.25">
      <c r="A22" s="177" t="s">
        <v>340</v>
      </c>
      <c r="B22" s="178">
        <v>7</v>
      </c>
      <c r="C22" s="155"/>
      <c r="D22" s="179"/>
      <c r="E22" s="179"/>
    </row>
    <row r="23" spans="1:5" ht="15" customHeight="1" x14ac:dyDescent="0.25">
      <c r="A23" s="177" t="s">
        <v>339</v>
      </c>
      <c r="B23" s="176"/>
      <c r="C23" s="179"/>
      <c r="D23" s="179"/>
      <c r="E23" s="179">
        <v>2</v>
      </c>
    </row>
    <row r="24" spans="1:5" ht="15" customHeight="1" x14ac:dyDescent="0.25">
      <c r="A24" s="177" t="s">
        <v>338</v>
      </c>
      <c r="B24" s="178">
        <v>1</v>
      </c>
      <c r="C24" s="155"/>
      <c r="D24" s="155">
        <v>1</v>
      </c>
      <c r="E24" s="155"/>
    </row>
    <row r="25" spans="1:5" ht="15" customHeight="1" x14ac:dyDescent="0.25">
      <c r="A25" s="177" t="s">
        <v>337</v>
      </c>
      <c r="B25" s="176"/>
      <c r="C25" s="179"/>
      <c r="D25" s="179"/>
      <c r="E25" s="179"/>
    </row>
    <row r="26" spans="1:5" ht="15" customHeight="1" x14ac:dyDescent="0.25">
      <c r="A26" s="177" t="s">
        <v>336</v>
      </c>
      <c r="B26" s="178">
        <v>1</v>
      </c>
      <c r="C26" s="155">
        <v>28</v>
      </c>
      <c r="D26" s="155">
        <v>18</v>
      </c>
      <c r="E26" s="155">
        <v>17</v>
      </c>
    </row>
    <row r="27" spans="1:5" ht="15" customHeight="1" x14ac:dyDescent="0.25">
      <c r="A27" s="177" t="s">
        <v>335</v>
      </c>
      <c r="B27" s="178"/>
      <c r="C27" s="155">
        <v>1</v>
      </c>
      <c r="D27" s="155"/>
      <c r="E27" s="155">
        <v>4</v>
      </c>
    </row>
    <row r="28" spans="1:5" ht="15" customHeight="1" x14ac:dyDescent="0.25">
      <c r="A28" s="177" t="s">
        <v>334</v>
      </c>
      <c r="B28" s="178">
        <v>4</v>
      </c>
      <c r="C28" s="155">
        <v>5</v>
      </c>
      <c r="D28" s="155">
        <v>18</v>
      </c>
      <c r="E28" s="155">
        <v>24</v>
      </c>
    </row>
    <row r="29" spans="1:5" ht="15" customHeight="1" x14ac:dyDescent="0.25">
      <c r="A29" s="177" t="s">
        <v>333</v>
      </c>
      <c r="B29" s="176"/>
      <c r="C29" s="155">
        <v>1</v>
      </c>
      <c r="D29" s="155"/>
      <c r="E29" s="155"/>
    </row>
    <row r="33" spans="1:2" x14ac:dyDescent="0.25">
      <c r="B33" t="s">
        <v>332</v>
      </c>
    </row>
    <row r="34" spans="1:2" x14ac:dyDescent="0.25">
      <c r="A34">
        <v>2012</v>
      </c>
      <c r="B34">
        <v>1339</v>
      </c>
    </row>
    <row r="35" spans="1:2" x14ac:dyDescent="0.25">
      <c r="A35">
        <v>2013</v>
      </c>
      <c r="B35">
        <v>1807</v>
      </c>
    </row>
    <row r="36" spans="1:2" x14ac:dyDescent="0.25">
      <c r="A36">
        <v>2014</v>
      </c>
      <c r="B36">
        <v>1425</v>
      </c>
    </row>
    <row r="37" spans="1:2" x14ac:dyDescent="0.25">
      <c r="A37">
        <v>2015</v>
      </c>
      <c r="B37">
        <v>1850</v>
      </c>
    </row>
  </sheetData>
  <mergeCells count="1">
    <mergeCell ref="A1:E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I36" sqref="I36"/>
    </sheetView>
  </sheetViews>
  <sheetFormatPr defaultRowHeight="15" x14ac:dyDescent="0.25"/>
  <cols>
    <col min="1" max="1" width="18.42578125" customWidth="1"/>
  </cols>
  <sheetData>
    <row r="1" spans="1:5" ht="15.75" customHeight="1" x14ac:dyDescent="0.25">
      <c r="A1" s="187" t="s">
        <v>360</v>
      </c>
      <c r="B1" s="187"/>
      <c r="C1" s="187"/>
      <c r="D1" s="187"/>
      <c r="E1" s="187"/>
    </row>
    <row r="2" spans="1:5" x14ac:dyDescent="0.25">
      <c r="A2" s="186"/>
      <c r="B2" s="185">
        <v>2012</v>
      </c>
      <c r="C2" s="185">
        <v>2013</v>
      </c>
      <c r="D2" s="185">
        <v>2014</v>
      </c>
      <c r="E2" s="184">
        <v>2015</v>
      </c>
    </row>
    <row r="3" spans="1:5" x14ac:dyDescent="0.25">
      <c r="A3" s="188" t="s">
        <v>63</v>
      </c>
      <c r="B3" s="182">
        <v>1339</v>
      </c>
      <c r="C3" s="181">
        <v>1807</v>
      </c>
      <c r="D3" s="181">
        <v>1425</v>
      </c>
      <c r="E3" s="181">
        <v>1850</v>
      </c>
    </row>
    <row r="4" spans="1:5" ht="15" customHeight="1" x14ac:dyDescent="0.25">
      <c r="A4" s="177" t="s">
        <v>35</v>
      </c>
      <c r="B4" s="178">
        <v>33</v>
      </c>
      <c r="C4" s="155">
        <v>33</v>
      </c>
      <c r="D4" s="155">
        <v>18</v>
      </c>
      <c r="E4" s="155">
        <v>33</v>
      </c>
    </row>
    <row r="5" spans="1:5" ht="15" customHeight="1" x14ac:dyDescent="0.25">
      <c r="A5" s="177" t="s">
        <v>36</v>
      </c>
      <c r="B5" s="178">
        <v>14</v>
      </c>
      <c r="C5" s="155">
        <v>13</v>
      </c>
      <c r="D5" s="155">
        <v>9</v>
      </c>
      <c r="E5" s="155">
        <v>19</v>
      </c>
    </row>
    <row r="6" spans="1:5" ht="15" customHeight="1" x14ac:dyDescent="0.25">
      <c r="A6" s="177" t="s">
        <v>286</v>
      </c>
      <c r="B6" s="178">
        <v>22</v>
      </c>
      <c r="C6" s="155">
        <v>16</v>
      </c>
      <c r="D6" s="155">
        <v>4</v>
      </c>
      <c r="E6" s="155">
        <v>7</v>
      </c>
    </row>
    <row r="7" spans="1:5" ht="15" customHeight="1" x14ac:dyDescent="0.25">
      <c r="A7" s="177" t="s">
        <v>37</v>
      </c>
      <c r="B7" s="178">
        <v>8</v>
      </c>
      <c r="C7" s="155">
        <v>8</v>
      </c>
      <c r="D7" s="155">
        <v>11</v>
      </c>
      <c r="E7" s="155">
        <v>20</v>
      </c>
    </row>
    <row r="8" spans="1:5" ht="15" customHeight="1" x14ac:dyDescent="0.25">
      <c r="A8" s="177" t="s">
        <v>38</v>
      </c>
      <c r="B8" s="178">
        <v>14</v>
      </c>
      <c r="C8" s="155">
        <v>14</v>
      </c>
      <c r="D8" s="155">
        <v>19</v>
      </c>
      <c r="E8" s="155">
        <v>17</v>
      </c>
    </row>
    <row r="9" spans="1:5" ht="15" customHeight="1" x14ac:dyDescent="0.25">
      <c r="A9" s="177" t="s">
        <v>39</v>
      </c>
      <c r="B9" s="178">
        <v>14</v>
      </c>
      <c r="C9" s="155">
        <v>14</v>
      </c>
      <c r="D9" s="155">
        <v>44</v>
      </c>
      <c r="E9" s="155">
        <v>47</v>
      </c>
    </row>
    <row r="10" spans="1:5" ht="15" customHeight="1" x14ac:dyDescent="0.25">
      <c r="A10" s="177" t="s">
        <v>285</v>
      </c>
      <c r="B10" s="178">
        <v>16</v>
      </c>
      <c r="C10" s="155">
        <v>14</v>
      </c>
      <c r="D10" s="155">
        <v>6</v>
      </c>
      <c r="E10" s="155">
        <v>17</v>
      </c>
    </row>
    <row r="11" spans="1:5" ht="15" customHeight="1" x14ac:dyDescent="0.25">
      <c r="A11" s="177" t="s">
        <v>117</v>
      </c>
      <c r="B11" s="178">
        <v>11</v>
      </c>
      <c r="C11" s="155">
        <v>8</v>
      </c>
      <c r="D11" s="155">
        <v>7</v>
      </c>
      <c r="E11" s="155">
        <v>10</v>
      </c>
    </row>
    <row r="12" spans="1:5" ht="15" customHeight="1" x14ac:dyDescent="0.25">
      <c r="A12" s="177" t="s">
        <v>116</v>
      </c>
      <c r="B12" s="178">
        <v>17</v>
      </c>
      <c r="C12" s="155">
        <v>17</v>
      </c>
      <c r="D12" s="155">
        <v>20</v>
      </c>
      <c r="E12" s="155">
        <v>41</v>
      </c>
    </row>
    <row r="13" spans="1:5" ht="15" customHeight="1" x14ac:dyDescent="0.25">
      <c r="A13" s="177" t="s">
        <v>284</v>
      </c>
      <c r="B13" s="178">
        <v>35</v>
      </c>
      <c r="C13" s="155">
        <v>34</v>
      </c>
      <c r="D13" s="155">
        <v>34</v>
      </c>
      <c r="E13" s="155">
        <v>119</v>
      </c>
    </row>
    <row r="14" spans="1:5" ht="15" customHeight="1" x14ac:dyDescent="0.25">
      <c r="A14" s="177" t="s">
        <v>41</v>
      </c>
      <c r="B14" s="178">
        <v>9</v>
      </c>
      <c r="C14" s="155">
        <v>9</v>
      </c>
      <c r="D14" s="155">
        <v>9</v>
      </c>
      <c r="E14" s="155">
        <v>64</v>
      </c>
    </row>
    <row r="15" spans="1:5" ht="15" customHeight="1" x14ac:dyDescent="0.25">
      <c r="A15" s="177" t="s">
        <v>283</v>
      </c>
      <c r="B15" s="178">
        <v>17</v>
      </c>
      <c r="C15" s="155">
        <v>17</v>
      </c>
      <c r="D15" s="155">
        <v>34</v>
      </c>
      <c r="E15" s="155">
        <v>20</v>
      </c>
    </row>
    <row r="16" spans="1:5" ht="15" customHeight="1" x14ac:dyDescent="0.25">
      <c r="A16" s="177" t="s">
        <v>42</v>
      </c>
      <c r="B16" s="178">
        <v>8</v>
      </c>
      <c r="C16" s="155">
        <v>8</v>
      </c>
      <c r="D16" s="155">
        <v>19</v>
      </c>
      <c r="E16" s="155">
        <v>30</v>
      </c>
    </row>
    <row r="17" spans="1:5" ht="15" customHeight="1" x14ac:dyDescent="0.25">
      <c r="A17" s="177" t="s">
        <v>43</v>
      </c>
      <c r="B17" s="178">
        <v>10</v>
      </c>
      <c r="C17" s="155">
        <v>10</v>
      </c>
      <c r="D17" s="155">
        <v>12</v>
      </c>
      <c r="E17" s="155">
        <v>29</v>
      </c>
    </row>
    <row r="18" spans="1:5" ht="15" customHeight="1" x14ac:dyDescent="0.25">
      <c r="A18" s="177" t="s">
        <v>44</v>
      </c>
      <c r="B18" s="178">
        <v>16</v>
      </c>
      <c r="C18" s="155">
        <v>16</v>
      </c>
      <c r="D18" s="155">
        <v>11</v>
      </c>
      <c r="E18" s="155">
        <v>17</v>
      </c>
    </row>
    <row r="19" spans="1:5" ht="15" customHeight="1" x14ac:dyDescent="0.25">
      <c r="A19" s="177" t="s">
        <v>282</v>
      </c>
      <c r="B19" s="178">
        <v>60</v>
      </c>
      <c r="C19" s="155">
        <v>60</v>
      </c>
      <c r="D19" s="155">
        <v>57</v>
      </c>
      <c r="E19" s="155">
        <v>10</v>
      </c>
    </row>
    <row r="20" spans="1:5" ht="15" customHeight="1" x14ac:dyDescent="0.25">
      <c r="A20" s="177" t="s">
        <v>281</v>
      </c>
      <c r="B20" s="178">
        <v>23</v>
      </c>
      <c r="C20" s="155">
        <v>15</v>
      </c>
      <c r="D20" s="155">
        <v>9</v>
      </c>
      <c r="E20" s="155">
        <v>20</v>
      </c>
    </row>
    <row r="21" spans="1:5" ht="15" customHeight="1" x14ac:dyDescent="0.25">
      <c r="A21" s="177" t="s">
        <v>45</v>
      </c>
      <c r="B21" s="178">
        <v>115</v>
      </c>
      <c r="C21" s="155">
        <v>115</v>
      </c>
      <c r="D21" s="155">
        <v>75</v>
      </c>
      <c r="E21" s="155">
        <v>60</v>
      </c>
    </row>
    <row r="22" spans="1:5" ht="15" customHeight="1" x14ac:dyDescent="0.25">
      <c r="A22" s="177" t="s">
        <v>280</v>
      </c>
      <c r="B22" s="178">
        <v>17</v>
      </c>
      <c r="C22" s="155">
        <v>16</v>
      </c>
      <c r="D22" s="155">
        <v>66</v>
      </c>
      <c r="E22" s="155">
        <v>25</v>
      </c>
    </row>
    <row r="23" spans="1:5" ht="15" customHeight="1" x14ac:dyDescent="0.25">
      <c r="A23" s="177" t="s">
        <v>279</v>
      </c>
      <c r="B23" s="178">
        <v>10</v>
      </c>
      <c r="C23" s="155">
        <v>10</v>
      </c>
      <c r="D23" s="155">
        <v>17</v>
      </c>
      <c r="E23" s="155">
        <v>10</v>
      </c>
    </row>
    <row r="24" spans="1:5" ht="15" customHeight="1" x14ac:dyDescent="0.25">
      <c r="A24" s="177" t="s">
        <v>61</v>
      </c>
      <c r="B24" s="178">
        <v>12</v>
      </c>
      <c r="C24" s="155">
        <v>12</v>
      </c>
      <c r="D24" s="155">
        <v>8</v>
      </c>
      <c r="E24" s="155">
        <v>15</v>
      </c>
    </row>
    <row r="25" spans="1:5" ht="15" customHeight="1" x14ac:dyDescent="0.25">
      <c r="A25" s="177" t="s">
        <v>278</v>
      </c>
      <c r="B25" s="178">
        <v>774</v>
      </c>
      <c r="C25" s="155">
        <v>732</v>
      </c>
      <c r="D25" s="155">
        <v>901</v>
      </c>
      <c r="E25" s="155">
        <v>1188</v>
      </c>
    </row>
    <row r="26" spans="1:5" ht="15" customHeight="1" x14ac:dyDescent="0.25">
      <c r="A26" s="177" t="s">
        <v>105</v>
      </c>
      <c r="B26" s="178">
        <v>61</v>
      </c>
      <c r="C26" s="155">
        <v>27</v>
      </c>
      <c r="D26" s="155">
        <v>22</v>
      </c>
      <c r="E26" s="155">
        <v>21</v>
      </c>
    </row>
    <row r="27" spans="1:5" ht="15" customHeight="1" x14ac:dyDescent="0.25">
      <c r="A27" s="177" t="s">
        <v>104</v>
      </c>
      <c r="B27" s="178">
        <v>23</v>
      </c>
      <c r="C27" s="155">
        <v>23</v>
      </c>
      <c r="D27" s="155">
        <v>13</v>
      </c>
      <c r="E27" s="155">
        <v>11</v>
      </c>
    </row>
    <row r="28" spans="1:5" x14ac:dyDescent="0.25">
      <c r="E28" s="155"/>
    </row>
  </sheetData>
  <mergeCells count="1">
    <mergeCell ref="A1:E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16" workbookViewId="0">
      <selection activeCell="M41" sqref="M41"/>
    </sheetView>
  </sheetViews>
  <sheetFormatPr defaultRowHeight="15" x14ac:dyDescent="0.25"/>
  <cols>
    <col min="1" max="1" width="18.5703125" customWidth="1"/>
  </cols>
  <sheetData>
    <row r="1" spans="1:12" ht="31.5" customHeight="1" x14ac:dyDescent="0.25">
      <c r="A1" s="207" t="s">
        <v>365</v>
      </c>
      <c r="B1" s="207"/>
      <c r="C1" s="207"/>
      <c r="D1" s="207"/>
      <c r="E1" s="207"/>
      <c r="F1" s="207"/>
      <c r="G1" s="207"/>
    </row>
    <row r="2" spans="1:12" x14ac:dyDescent="0.25">
      <c r="A2" s="206"/>
      <c r="B2" s="204" t="s">
        <v>364</v>
      </c>
      <c r="C2" s="203"/>
      <c r="D2" s="205"/>
      <c r="E2" s="204" t="s">
        <v>95</v>
      </c>
      <c r="F2" s="203"/>
      <c r="G2" s="203"/>
    </row>
    <row r="3" spans="1:12" ht="31.5" customHeight="1" x14ac:dyDescent="0.25">
      <c r="A3" s="202"/>
      <c r="B3" s="201">
        <v>2013</v>
      </c>
      <c r="C3" s="200">
        <v>2014</v>
      </c>
      <c r="D3" s="199">
        <v>2015</v>
      </c>
      <c r="E3" s="200">
        <v>2013</v>
      </c>
      <c r="F3" s="199">
        <v>2014</v>
      </c>
      <c r="G3" s="198">
        <v>2015</v>
      </c>
    </row>
    <row r="4" spans="1:12" ht="15" customHeight="1" x14ac:dyDescent="0.25">
      <c r="A4" s="197" t="s">
        <v>63</v>
      </c>
      <c r="B4" s="196">
        <v>3295</v>
      </c>
      <c r="C4" s="195">
        <v>3317</v>
      </c>
      <c r="D4" s="195">
        <v>3128</v>
      </c>
      <c r="E4" s="195">
        <v>826</v>
      </c>
      <c r="F4" s="195">
        <v>846</v>
      </c>
      <c r="G4" s="195">
        <v>786</v>
      </c>
    </row>
    <row r="5" spans="1:12" ht="15" customHeight="1" x14ac:dyDescent="0.25">
      <c r="A5" s="194" t="s">
        <v>35</v>
      </c>
      <c r="B5" s="193">
        <v>37</v>
      </c>
      <c r="C5" s="109">
        <v>34</v>
      </c>
      <c r="D5" s="192">
        <v>17</v>
      </c>
      <c r="E5" s="109">
        <v>24</v>
      </c>
      <c r="F5" s="109">
        <v>15</v>
      </c>
      <c r="G5" s="109">
        <v>16</v>
      </c>
    </row>
    <row r="6" spans="1:12" ht="15" customHeight="1" x14ac:dyDescent="0.25">
      <c r="A6" s="194" t="s">
        <v>36</v>
      </c>
      <c r="B6" s="193">
        <v>14</v>
      </c>
      <c r="C6" s="109">
        <v>28</v>
      </c>
      <c r="D6" s="192">
        <v>16</v>
      </c>
      <c r="E6" s="109">
        <v>26</v>
      </c>
      <c r="F6" s="109">
        <v>19</v>
      </c>
      <c r="G6" s="109">
        <v>20</v>
      </c>
      <c r="L6" s="111"/>
    </row>
    <row r="7" spans="1:12" ht="15" customHeight="1" x14ac:dyDescent="0.25">
      <c r="A7" s="194" t="s">
        <v>286</v>
      </c>
      <c r="B7" s="193">
        <v>35</v>
      </c>
      <c r="C7" s="109">
        <v>26</v>
      </c>
      <c r="D7" s="192">
        <v>19</v>
      </c>
      <c r="E7" s="109">
        <v>25</v>
      </c>
      <c r="F7" s="109">
        <v>22</v>
      </c>
      <c r="G7" s="109">
        <v>23</v>
      </c>
      <c r="L7" s="191"/>
    </row>
    <row r="8" spans="1:12" ht="15" customHeight="1" x14ac:dyDescent="0.25">
      <c r="A8" s="194" t="s">
        <v>37</v>
      </c>
      <c r="B8" s="193">
        <v>13</v>
      </c>
      <c r="C8" s="109">
        <v>19</v>
      </c>
      <c r="D8" s="192">
        <v>13</v>
      </c>
      <c r="E8" s="109">
        <v>10</v>
      </c>
      <c r="F8" s="109">
        <v>30</v>
      </c>
      <c r="G8" s="109">
        <v>19</v>
      </c>
      <c r="L8" s="191"/>
    </row>
    <row r="9" spans="1:12" ht="15" customHeight="1" x14ac:dyDescent="0.25">
      <c r="A9" s="194" t="s">
        <v>38</v>
      </c>
      <c r="B9" s="193">
        <v>54</v>
      </c>
      <c r="C9" s="109">
        <v>33</v>
      </c>
      <c r="D9" s="192">
        <v>52</v>
      </c>
      <c r="E9" s="109">
        <v>20</v>
      </c>
      <c r="F9" s="109">
        <v>32</v>
      </c>
      <c r="G9" s="109">
        <v>31</v>
      </c>
      <c r="L9" s="191"/>
    </row>
    <row r="10" spans="1:12" ht="15" customHeight="1" x14ac:dyDescent="0.25">
      <c r="A10" s="194" t="s">
        <v>39</v>
      </c>
      <c r="B10" s="193">
        <v>31</v>
      </c>
      <c r="C10" s="109">
        <v>33</v>
      </c>
      <c r="D10" s="192">
        <v>33</v>
      </c>
      <c r="E10" s="109">
        <v>25</v>
      </c>
      <c r="F10" s="109">
        <v>34</v>
      </c>
      <c r="G10" s="109">
        <v>29</v>
      </c>
      <c r="L10" s="191"/>
    </row>
    <row r="11" spans="1:12" ht="15" customHeight="1" x14ac:dyDescent="0.25">
      <c r="A11" s="194" t="s">
        <v>285</v>
      </c>
      <c r="B11" s="193">
        <v>65</v>
      </c>
      <c r="C11" s="109">
        <v>58</v>
      </c>
      <c r="D11" s="192">
        <v>31</v>
      </c>
      <c r="E11" s="109">
        <v>34</v>
      </c>
      <c r="F11" s="109">
        <v>30</v>
      </c>
      <c r="G11" s="109">
        <v>22</v>
      </c>
      <c r="L11" s="191"/>
    </row>
    <row r="12" spans="1:12" ht="15" customHeight="1" x14ac:dyDescent="0.25">
      <c r="A12" s="194" t="s">
        <v>117</v>
      </c>
      <c r="B12" s="193">
        <v>47</v>
      </c>
      <c r="C12" s="109">
        <v>25</v>
      </c>
      <c r="D12" s="192">
        <v>29</v>
      </c>
      <c r="E12" s="109">
        <v>13</v>
      </c>
      <c r="F12" s="109">
        <v>23</v>
      </c>
      <c r="G12" s="109">
        <v>24</v>
      </c>
      <c r="L12" s="191"/>
    </row>
    <row r="13" spans="1:12" ht="15" customHeight="1" x14ac:dyDescent="0.25">
      <c r="A13" s="194" t="s">
        <v>116</v>
      </c>
      <c r="B13" s="193">
        <v>60</v>
      </c>
      <c r="C13" s="109">
        <v>67</v>
      </c>
      <c r="D13" s="192">
        <v>42</v>
      </c>
      <c r="E13" s="109">
        <v>33</v>
      </c>
      <c r="F13" s="109">
        <v>33</v>
      </c>
      <c r="G13" s="109">
        <v>28</v>
      </c>
      <c r="L13" s="191"/>
    </row>
    <row r="14" spans="1:12" ht="15" customHeight="1" x14ac:dyDescent="0.25">
      <c r="A14" s="194" t="s">
        <v>284</v>
      </c>
      <c r="B14" s="193">
        <v>100</v>
      </c>
      <c r="C14" s="109">
        <v>114</v>
      </c>
      <c r="D14" s="192">
        <v>62</v>
      </c>
      <c r="E14" s="109">
        <v>25</v>
      </c>
      <c r="F14" s="109">
        <v>35</v>
      </c>
      <c r="G14" s="109">
        <v>41</v>
      </c>
      <c r="L14" s="191"/>
    </row>
    <row r="15" spans="1:12" ht="15" customHeight="1" x14ac:dyDescent="0.25">
      <c r="A15" s="194" t="s">
        <v>41</v>
      </c>
      <c r="B15" s="193">
        <v>36</v>
      </c>
      <c r="C15" s="109">
        <v>57</v>
      </c>
      <c r="D15" s="192">
        <v>38</v>
      </c>
      <c r="E15" s="109">
        <v>24</v>
      </c>
      <c r="F15" s="109">
        <v>28</v>
      </c>
      <c r="G15" s="109">
        <v>13</v>
      </c>
      <c r="L15" s="191"/>
    </row>
    <row r="16" spans="1:12" ht="15" customHeight="1" x14ac:dyDescent="0.25">
      <c r="A16" s="194" t="s">
        <v>283</v>
      </c>
      <c r="B16" s="193">
        <v>27</v>
      </c>
      <c r="C16" s="109">
        <v>24</v>
      </c>
      <c r="D16" s="192">
        <v>15</v>
      </c>
      <c r="E16" s="109">
        <v>24</v>
      </c>
      <c r="F16" s="109">
        <v>20</v>
      </c>
      <c r="G16" s="109">
        <v>26</v>
      </c>
      <c r="L16" s="191"/>
    </row>
    <row r="17" spans="1:12" ht="15" customHeight="1" x14ac:dyDescent="0.25">
      <c r="A17" s="194" t="s">
        <v>42</v>
      </c>
      <c r="B17" s="193">
        <v>41</v>
      </c>
      <c r="C17" s="109">
        <v>24</v>
      </c>
      <c r="D17" s="192">
        <v>6</v>
      </c>
      <c r="E17" s="109">
        <v>18</v>
      </c>
      <c r="F17" s="109">
        <v>33</v>
      </c>
      <c r="G17" s="109">
        <v>30</v>
      </c>
      <c r="L17" s="191"/>
    </row>
    <row r="18" spans="1:12" ht="15" customHeight="1" x14ac:dyDescent="0.25">
      <c r="A18" s="194" t="s">
        <v>43</v>
      </c>
      <c r="B18" s="193">
        <v>37</v>
      </c>
      <c r="C18" s="109">
        <v>53</v>
      </c>
      <c r="D18" s="192">
        <v>46</v>
      </c>
      <c r="E18" s="109">
        <v>18</v>
      </c>
      <c r="F18" s="109">
        <v>18</v>
      </c>
      <c r="G18" s="109">
        <v>30</v>
      </c>
      <c r="L18" s="191"/>
    </row>
    <row r="19" spans="1:12" ht="15" customHeight="1" x14ac:dyDescent="0.25">
      <c r="A19" s="194" t="s">
        <v>44</v>
      </c>
      <c r="B19" s="193">
        <v>32</v>
      </c>
      <c r="C19" s="109">
        <v>40</v>
      </c>
      <c r="D19" s="192">
        <v>41</v>
      </c>
      <c r="E19" s="109">
        <v>22</v>
      </c>
      <c r="F19" s="109">
        <v>18</v>
      </c>
      <c r="G19" s="109">
        <v>17</v>
      </c>
      <c r="L19" s="191"/>
    </row>
    <row r="20" spans="1:12" ht="15" customHeight="1" x14ac:dyDescent="0.25">
      <c r="A20" s="194" t="s">
        <v>282</v>
      </c>
      <c r="B20" s="193">
        <v>67</v>
      </c>
      <c r="C20" s="109">
        <v>52</v>
      </c>
      <c r="D20" s="192">
        <v>61</v>
      </c>
      <c r="E20" s="109">
        <v>37</v>
      </c>
      <c r="F20" s="109">
        <v>25</v>
      </c>
      <c r="G20" s="109">
        <v>21</v>
      </c>
      <c r="L20" s="191"/>
    </row>
    <row r="21" spans="1:12" ht="15" customHeight="1" x14ac:dyDescent="0.25">
      <c r="A21" s="194" t="s">
        <v>281</v>
      </c>
      <c r="B21" s="193">
        <v>18</v>
      </c>
      <c r="C21" s="109">
        <v>12</v>
      </c>
      <c r="D21" s="192">
        <v>21</v>
      </c>
      <c r="E21" s="109">
        <v>21</v>
      </c>
      <c r="F21" s="109">
        <v>17</v>
      </c>
      <c r="G21" s="109">
        <v>12</v>
      </c>
      <c r="L21" s="191"/>
    </row>
    <row r="22" spans="1:12" ht="15" customHeight="1" x14ac:dyDescent="0.25">
      <c r="A22" s="194" t="s">
        <v>45</v>
      </c>
      <c r="B22" s="193">
        <v>68</v>
      </c>
      <c r="C22" s="109">
        <v>52</v>
      </c>
      <c r="D22" s="192">
        <v>49</v>
      </c>
      <c r="E22" s="109">
        <v>28</v>
      </c>
      <c r="F22" s="109">
        <v>26</v>
      </c>
      <c r="G22" s="109">
        <v>18</v>
      </c>
      <c r="L22" s="191"/>
    </row>
    <row r="23" spans="1:12" ht="15" customHeight="1" x14ac:dyDescent="0.25">
      <c r="A23" s="194" t="s">
        <v>280</v>
      </c>
      <c r="B23" s="193">
        <v>42</v>
      </c>
      <c r="C23" s="109">
        <v>33</v>
      </c>
      <c r="D23" s="192">
        <v>22</v>
      </c>
      <c r="E23" s="109">
        <v>31</v>
      </c>
      <c r="F23" s="109">
        <v>22</v>
      </c>
      <c r="G23" s="109">
        <v>23</v>
      </c>
      <c r="L23" s="191"/>
    </row>
    <row r="24" spans="1:12" ht="15" customHeight="1" x14ac:dyDescent="0.25">
      <c r="A24" s="194" t="s">
        <v>279</v>
      </c>
      <c r="B24" s="193">
        <v>15</v>
      </c>
      <c r="C24" s="109">
        <v>25</v>
      </c>
      <c r="D24" s="192">
        <v>9</v>
      </c>
      <c r="E24" s="109">
        <v>21</v>
      </c>
      <c r="F24" s="109">
        <v>21</v>
      </c>
      <c r="G24" s="109">
        <v>18</v>
      </c>
      <c r="L24" s="191"/>
    </row>
    <row r="25" spans="1:12" ht="15" customHeight="1" x14ac:dyDescent="0.25">
      <c r="A25" s="194" t="s">
        <v>61</v>
      </c>
      <c r="B25" s="193">
        <v>31</v>
      </c>
      <c r="C25" s="109">
        <v>23</v>
      </c>
      <c r="D25" s="192">
        <v>36</v>
      </c>
      <c r="E25" s="109">
        <v>19</v>
      </c>
      <c r="F25" s="109">
        <v>23</v>
      </c>
      <c r="G25" s="109">
        <v>16</v>
      </c>
      <c r="L25" s="191"/>
    </row>
    <row r="26" spans="1:12" ht="15" customHeight="1" x14ac:dyDescent="0.25">
      <c r="A26" s="194" t="s">
        <v>278</v>
      </c>
      <c r="B26" s="193">
        <v>2392</v>
      </c>
      <c r="C26" s="109">
        <v>2459</v>
      </c>
      <c r="D26" s="192">
        <v>2427</v>
      </c>
      <c r="E26" s="109">
        <v>298</v>
      </c>
      <c r="F26" s="109">
        <v>295</v>
      </c>
      <c r="G26" s="109">
        <v>284</v>
      </c>
      <c r="L26" s="191"/>
    </row>
    <row r="27" spans="1:12" ht="15" customHeight="1" x14ac:dyDescent="0.25">
      <c r="A27" s="194" t="s">
        <v>105</v>
      </c>
      <c r="B27" s="193">
        <v>14</v>
      </c>
      <c r="C27" s="109">
        <v>11</v>
      </c>
      <c r="D27" s="109">
        <v>20</v>
      </c>
      <c r="E27" s="109">
        <v>19</v>
      </c>
      <c r="F27" s="109">
        <v>14</v>
      </c>
      <c r="G27" s="109">
        <v>10</v>
      </c>
      <c r="L27" s="191"/>
    </row>
    <row r="28" spans="1:12" ht="15" customHeight="1" x14ac:dyDescent="0.25">
      <c r="A28" s="194" t="s">
        <v>104</v>
      </c>
      <c r="B28" s="193">
        <v>19</v>
      </c>
      <c r="C28" s="109">
        <v>15</v>
      </c>
      <c r="D28" s="192">
        <v>23</v>
      </c>
      <c r="E28" s="109">
        <v>11</v>
      </c>
      <c r="F28" s="109">
        <v>13</v>
      </c>
      <c r="G28" s="109">
        <v>15</v>
      </c>
      <c r="L28" s="191"/>
    </row>
    <row r="29" spans="1:12" x14ac:dyDescent="0.25">
      <c r="D29" s="155"/>
      <c r="L29" s="191"/>
    </row>
    <row r="30" spans="1:12" x14ac:dyDescent="0.25">
      <c r="C30" t="s">
        <v>363</v>
      </c>
      <c r="D30" t="s">
        <v>362</v>
      </c>
      <c r="E30" t="s">
        <v>361</v>
      </c>
      <c r="L30" s="152"/>
    </row>
    <row r="31" spans="1:12" x14ac:dyDescent="0.25">
      <c r="B31" s="190">
        <v>2011</v>
      </c>
      <c r="C31" s="109">
        <v>885</v>
      </c>
      <c r="D31" s="189">
        <v>186</v>
      </c>
      <c r="E31" s="109">
        <v>122</v>
      </c>
    </row>
    <row r="32" spans="1:12" x14ac:dyDescent="0.25">
      <c r="B32" s="190">
        <v>2012</v>
      </c>
      <c r="C32" s="109">
        <v>836</v>
      </c>
      <c r="D32" s="189">
        <v>169</v>
      </c>
      <c r="E32" s="109">
        <v>125</v>
      </c>
    </row>
    <row r="33" spans="2:5" x14ac:dyDescent="0.25">
      <c r="B33" s="190">
        <v>2013</v>
      </c>
      <c r="C33" s="109">
        <v>826</v>
      </c>
      <c r="D33" s="189">
        <v>167</v>
      </c>
      <c r="E33" s="109">
        <v>117</v>
      </c>
    </row>
    <row r="34" spans="2:5" x14ac:dyDescent="0.25">
      <c r="B34" s="190">
        <v>2014</v>
      </c>
      <c r="C34" s="109">
        <v>846</v>
      </c>
      <c r="D34" s="189">
        <v>214</v>
      </c>
      <c r="E34" s="109">
        <v>114</v>
      </c>
    </row>
    <row r="35" spans="2:5" x14ac:dyDescent="0.25">
      <c r="B35" s="190">
        <v>2015</v>
      </c>
      <c r="C35" s="109">
        <v>786</v>
      </c>
      <c r="D35" s="189">
        <v>206</v>
      </c>
      <c r="E35" s="109">
        <v>95</v>
      </c>
    </row>
  </sheetData>
  <mergeCells count="4">
    <mergeCell ref="A1:G1"/>
    <mergeCell ref="A2:A3"/>
    <mergeCell ref="B2:D2"/>
    <mergeCell ref="E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J32" sqref="J32"/>
    </sheetView>
  </sheetViews>
  <sheetFormatPr defaultRowHeight="15" x14ac:dyDescent="0.25"/>
  <cols>
    <col min="1" max="1" width="18.140625" customWidth="1"/>
  </cols>
  <sheetData>
    <row r="1" spans="1:9" ht="15.75" customHeight="1" x14ac:dyDescent="0.25">
      <c r="A1" s="230" t="s">
        <v>366</v>
      </c>
      <c r="B1" s="230"/>
      <c r="C1" s="230"/>
      <c r="D1" s="230"/>
      <c r="E1" s="230"/>
      <c r="F1" s="230"/>
      <c r="G1" s="230"/>
      <c r="H1" s="230"/>
      <c r="I1" s="229"/>
    </row>
    <row r="2" spans="1:9" ht="15" customHeight="1" x14ac:dyDescent="0.25">
      <c r="A2" s="228"/>
      <c r="B2" s="227" t="s">
        <v>361</v>
      </c>
      <c r="C2" s="226"/>
      <c r="D2" s="226"/>
      <c r="E2" s="225"/>
      <c r="F2" s="224" t="s">
        <v>362</v>
      </c>
      <c r="G2" s="223"/>
      <c r="H2" s="223"/>
      <c r="I2" s="223"/>
    </row>
    <row r="3" spans="1:9" x14ac:dyDescent="0.25">
      <c r="A3" s="222"/>
      <c r="B3" s="221">
        <v>2012</v>
      </c>
      <c r="C3" s="220">
        <v>2013</v>
      </c>
      <c r="D3" s="219">
        <v>2014</v>
      </c>
      <c r="E3" s="219">
        <v>2015</v>
      </c>
      <c r="F3" s="220">
        <v>2012</v>
      </c>
      <c r="G3" s="219">
        <v>2013</v>
      </c>
      <c r="H3" s="218">
        <v>2014</v>
      </c>
      <c r="I3" s="218">
        <v>2015</v>
      </c>
    </row>
    <row r="4" spans="1:9" x14ac:dyDescent="0.25">
      <c r="A4" s="217" t="s">
        <v>63</v>
      </c>
      <c r="B4" s="216">
        <v>125</v>
      </c>
      <c r="C4" s="214">
        <v>117</v>
      </c>
      <c r="D4" s="214">
        <v>114</v>
      </c>
      <c r="E4" s="214">
        <v>95</v>
      </c>
      <c r="F4" s="215">
        <v>169</v>
      </c>
      <c r="G4" s="214">
        <v>167</v>
      </c>
      <c r="H4" s="214">
        <v>214</v>
      </c>
      <c r="I4" s="214">
        <v>206</v>
      </c>
    </row>
    <row r="5" spans="1:9" ht="15" customHeight="1" x14ac:dyDescent="0.25">
      <c r="A5" s="213" t="s">
        <v>35</v>
      </c>
      <c r="B5" s="212">
        <v>7</v>
      </c>
      <c r="C5" s="155">
        <v>5</v>
      </c>
      <c r="D5" s="155">
        <v>2</v>
      </c>
      <c r="E5" s="210">
        <v>1</v>
      </c>
      <c r="F5" s="209">
        <v>1</v>
      </c>
      <c r="G5" s="209">
        <v>5</v>
      </c>
      <c r="H5" s="209">
        <v>2</v>
      </c>
      <c r="I5" s="211">
        <v>5</v>
      </c>
    </row>
    <row r="6" spans="1:9" ht="15" customHeight="1" x14ac:dyDescent="0.25">
      <c r="A6" s="213" t="s">
        <v>36</v>
      </c>
      <c r="B6" s="212">
        <v>4</v>
      </c>
      <c r="C6" s="155">
        <v>5</v>
      </c>
      <c r="D6" s="155">
        <v>5</v>
      </c>
      <c r="E6" s="210">
        <v>2</v>
      </c>
      <c r="F6" s="209">
        <v>2</v>
      </c>
      <c r="G6" s="209">
        <v>4</v>
      </c>
      <c r="H6" s="209">
        <v>4</v>
      </c>
      <c r="I6" s="211">
        <v>6</v>
      </c>
    </row>
    <row r="7" spans="1:9" ht="15" customHeight="1" x14ac:dyDescent="0.25">
      <c r="A7" s="213" t="s">
        <v>286</v>
      </c>
      <c r="B7" s="212">
        <v>2</v>
      </c>
      <c r="C7" s="155">
        <v>3</v>
      </c>
      <c r="D7" s="155">
        <v>7</v>
      </c>
      <c r="E7" s="210">
        <v>1</v>
      </c>
      <c r="F7" s="209">
        <v>1</v>
      </c>
      <c r="G7" s="209">
        <v>4</v>
      </c>
      <c r="H7" s="209">
        <v>2</v>
      </c>
      <c r="I7" s="211">
        <v>4</v>
      </c>
    </row>
    <row r="8" spans="1:9" ht="15" customHeight="1" x14ac:dyDescent="0.25">
      <c r="A8" s="213" t="s">
        <v>37</v>
      </c>
      <c r="B8" s="212">
        <v>2</v>
      </c>
      <c r="C8" s="155">
        <v>1</v>
      </c>
      <c r="D8" s="155">
        <v>3</v>
      </c>
      <c r="E8" s="210">
        <v>6</v>
      </c>
      <c r="F8" s="209">
        <v>10</v>
      </c>
      <c r="G8" s="209">
        <v>3</v>
      </c>
      <c r="H8" s="209">
        <v>11</v>
      </c>
      <c r="I8" s="211">
        <v>5</v>
      </c>
    </row>
    <row r="9" spans="1:9" ht="15" customHeight="1" x14ac:dyDescent="0.25">
      <c r="A9" s="213" t="s">
        <v>38</v>
      </c>
      <c r="B9" s="212">
        <v>2</v>
      </c>
      <c r="C9" s="155"/>
      <c r="D9" s="155">
        <v>4</v>
      </c>
      <c r="E9" s="210">
        <v>1</v>
      </c>
      <c r="F9" s="209">
        <v>6</v>
      </c>
      <c r="G9" s="209">
        <v>7</v>
      </c>
      <c r="H9" s="209">
        <v>5</v>
      </c>
      <c r="I9" s="211">
        <v>12</v>
      </c>
    </row>
    <row r="10" spans="1:9" ht="15" customHeight="1" x14ac:dyDescent="0.25">
      <c r="A10" s="213" t="s">
        <v>39</v>
      </c>
      <c r="B10" s="212">
        <v>2</v>
      </c>
      <c r="C10" s="155"/>
      <c r="D10" s="155">
        <v>6</v>
      </c>
      <c r="E10" s="210"/>
      <c r="F10" s="209">
        <v>3</v>
      </c>
      <c r="G10" s="209">
        <v>11</v>
      </c>
      <c r="H10" s="209">
        <v>10</v>
      </c>
      <c r="I10" s="211">
        <v>11</v>
      </c>
    </row>
    <row r="11" spans="1:9" ht="15" customHeight="1" x14ac:dyDescent="0.25">
      <c r="A11" s="213" t="s">
        <v>285</v>
      </c>
      <c r="B11" s="212">
        <v>3</v>
      </c>
      <c r="C11" s="155">
        <v>4</v>
      </c>
      <c r="D11" s="155">
        <v>3</v>
      </c>
      <c r="E11" s="210"/>
      <c r="F11" s="209">
        <v>10</v>
      </c>
      <c r="G11" s="209">
        <v>10</v>
      </c>
      <c r="H11" s="209">
        <v>15</v>
      </c>
      <c r="I11" s="211">
        <v>8</v>
      </c>
    </row>
    <row r="12" spans="1:9" ht="15" customHeight="1" x14ac:dyDescent="0.25">
      <c r="A12" s="213" t="s">
        <v>117</v>
      </c>
      <c r="B12" s="212">
        <v>10</v>
      </c>
      <c r="C12" s="155">
        <v>4</v>
      </c>
      <c r="D12" s="155">
        <v>3</v>
      </c>
      <c r="E12" s="210">
        <v>3</v>
      </c>
      <c r="F12" s="209">
        <v>3</v>
      </c>
      <c r="G12" s="209">
        <v>2</v>
      </c>
      <c r="H12" s="209">
        <v>4</v>
      </c>
      <c r="I12" s="211">
        <v>6</v>
      </c>
    </row>
    <row r="13" spans="1:9" ht="15" customHeight="1" x14ac:dyDescent="0.25">
      <c r="A13" s="213" t="s">
        <v>116</v>
      </c>
      <c r="B13" s="212">
        <v>6</v>
      </c>
      <c r="C13" s="155">
        <v>9</v>
      </c>
      <c r="D13" s="155">
        <v>4</v>
      </c>
      <c r="E13" s="210">
        <v>3</v>
      </c>
      <c r="F13" s="209">
        <v>6</v>
      </c>
      <c r="G13" s="209">
        <v>3</v>
      </c>
      <c r="H13" s="209">
        <v>8</v>
      </c>
      <c r="I13" s="211">
        <v>5</v>
      </c>
    </row>
    <row r="14" spans="1:9" ht="15" customHeight="1" x14ac:dyDescent="0.25">
      <c r="A14" s="213" t="s">
        <v>284</v>
      </c>
      <c r="B14" s="212">
        <v>6</v>
      </c>
      <c r="C14" s="155">
        <v>6</v>
      </c>
      <c r="D14" s="155">
        <v>4</v>
      </c>
      <c r="E14" s="210">
        <v>12</v>
      </c>
      <c r="F14" s="209">
        <v>8</v>
      </c>
      <c r="G14" s="209">
        <v>7</v>
      </c>
      <c r="H14" s="209">
        <v>11</v>
      </c>
      <c r="I14" s="211">
        <v>10</v>
      </c>
    </row>
    <row r="15" spans="1:9" ht="15" customHeight="1" x14ac:dyDescent="0.25">
      <c r="A15" s="213" t="s">
        <v>41</v>
      </c>
      <c r="B15" s="212">
        <v>3</v>
      </c>
      <c r="C15" s="155">
        <v>4</v>
      </c>
      <c r="D15" s="155">
        <v>9</v>
      </c>
      <c r="E15" s="210">
        <v>4</v>
      </c>
      <c r="F15" s="209">
        <v>5</v>
      </c>
      <c r="G15" s="209">
        <v>4</v>
      </c>
      <c r="H15" s="209">
        <v>8</v>
      </c>
      <c r="I15" s="211"/>
    </row>
    <row r="16" spans="1:9" ht="15" customHeight="1" x14ac:dyDescent="0.25">
      <c r="A16" s="213" t="s">
        <v>283</v>
      </c>
      <c r="B16" s="212">
        <v>7</v>
      </c>
      <c r="C16" s="155">
        <v>3</v>
      </c>
      <c r="D16" s="155">
        <v>8</v>
      </c>
      <c r="E16" s="210">
        <v>5</v>
      </c>
      <c r="F16" s="209">
        <v>4</v>
      </c>
      <c r="G16" s="209">
        <v>1</v>
      </c>
      <c r="H16" s="209">
        <v>4</v>
      </c>
      <c r="I16" s="211">
        <v>12</v>
      </c>
    </row>
    <row r="17" spans="1:9" ht="15" customHeight="1" x14ac:dyDescent="0.25">
      <c r="A17" s="213" t="s">
        <v>42</v>
      </c>
      <c r="B17" s="212">
        <v>5</v>
      </c>
      <c r="C17" s="155">
        <v>3</v>
      </c>
      <c r="D17" s="155">
        <v>7</v>
      </c>
      <c r="E17" s="210">
        <v>8</v>
      </c>
      <c r="F17" s="209">
        <v>8</v>
      </c>
      <c r="G17" s="209">
        <v>3</v>
      </c>
      <c r="H17" s="209">
        <v>11</v>
      </c>
      <c r="I17" s="211">
        <v>11</v>
      </c>
    </row>
    <row r="18" spans="1:9" ht="15" customHeight="1" x14ac:dyDescent="0.25">
      <c r="A18" s="213" t="s">
        <v>43</v>
      </c>
      <c r="B18" s="212">
        <v>5</v>
      </c>
      <c r="C18" s="155">
        <v>2</v>
      </c>
      <c r="D18" s="155">
        <v>4</v>
      </c>
      <c r="E18" s="210">
        <v>1</v>
      </c>
      <c r="F18" s="209">
        <v>4</v>
      </c>
      <c r="G18" s="209">
        <v>2</v>
      </c>
      <c r="H18" s="209">
        <v>2</v>
      </c>
      <c r="I18" s="211">
        <v>3</v>
      </c>
    </row>
    <row r="19" spans="1:9" ht="15" customHeight="1" x14ac:dyDescent="0.25">
      <c r="A19" s="213" t="s">
        <v>44</v>
      </c>
      <c r="B19" s="212">
        <v>2</v>
      </c>
      <c r="C19" s="155">
        <v>3</v>
      </c>
      <c r="D19" s="155">
        <v>3</v>
      </c>
      <c r="E19" s="210">
        <v>2</v>
      </c>
      <c r="F19" s="209">
        <v>2</v>
      </c>
      <c r="G19" s="209">
        <v>2</v>
      </c>
      <c r="H19" s="209">
        <v>1</v>
      </c>
      <c r="I19" s="211">
        <v>4</v>
      </c>
    </row>
    <row r="20" spans="1:9" ht="15" customHeight="1" x14ac:dyDescent="0.25">
      <c r="A20" s="213" t="s">
        <v>282</v>
      </c>
      <c r="B20" s="212">
        <v>2</v>
      </c>
      <c r="C20" s="155">
        <v>5</v>
      </c>
      <c r="D20" s="155">
        <v>4</v>
      </c>
      <c r="E20" s="210">
        <v>1</v>
      </c>
      <c r="F20" s="209">
        <v>5</v>
      </c>
      <c r="G20" s="209">
        <v>4</v>
      </c>
      <c r="H20" s="209">
        <v>7</v>
      </c>
      <c r="I20" s="211">
        <v>7</v>
      </c>
    </row>
    <row r="21" spans="1:9" ht="15" customHeight="1" x14ac:dyDescent="0.25">
      <c r="A21" s="213" t="s">
        <v>281</v>
      </c>
      <c r="B21" s="212">
        <v>6</v>
      </c>
      <c r="C21" s="155"/>
      <c r="D21" s="155">
        <v>2</v>
      </c>
      <c r="E21" s="210">
        <v>1</v>
      </c>
      <c r="F21" s="209">
        <v>4</v>
      </c>
      <c r="G21" s="209">
        <v>5</v>
      </c>
      <c r="H21" s="209">
        <v>1</v>
      </c>
      <c r="I21" s="211">
        <v>1</v>
      </c>
    </row>
    <row r="22" spans="1:9" ht="15" customHeight="1" x14ac:dyDescent="0.25">
      <c r="A22" s="213" t="s">
        <v>45</v>
      </c>
      <c r="B22" s="212">
        <v>1</v>
      </c>
      <c r="C22" s="155">
        <v>3</v>
      </c>
      <c r="D22" s="155"/>
      <c r="E22" s="210">
        <v>4</v>
      </c>
      <c r="F22" s="209">
        <v>5</v>
      </c>
      <c r="G22" s="209">
        <v>4</v>
      </c>
      <c r="H22" s="209">
        <v>8</v>
      </c>
      <c r="I22" s="211">
        <v>6</v>
      </c>
    </row>
    <row r="23" spans="1:9" ht="15" customHeight="1" x14ac:dyDescent="0.25">
      <c r="A23" s="213" t="s">
        <v>280</v>
      </c>
      <c r="B23" s="212">
        <v>4</v>
      </c>
      <c r="C23" s="155">
        <v>5</v>
      </c>
      <c r="D23" s="155">
        <v>4</v>
      </c>
      <c r="E23" s="210">
        <v>1</v>
      </c>
      <c r="F23" s="209">
        <v>7</v>
      </c>
      <c r="G23" s="209">
        <v>11</v>
      </c>
      <c r="H23" s="209">
        <v>5</v>
      </c>
      <c r="I23" s="211">
        <v>6</v>
      </c>
    </row>
    <row r="24" spans="1:9" ht="15" customHeight="1" x14ac:dyDescent="0.25">
      <c r="A24" s="213" t="s">
        <v>279</v>
      </c>
      <c r="B24" s="212">
        <v>1</v>
      </c>
      <c r="C24" s="155">
        <v>2</v>
      </c>
      <c r="D24" s="155"/>
      <c r="E24" s="210"/>
      <c r="F24" s="209">
        <v>5</v>
      </c>
      <c r="G24" s="209">
        <v>5</v>
      </c>
      <c r="H24" s="209">
        <v>2</v>
      </c>
      <c r="I24" s="211">
        <v>6</v>
      </c>
    </row>
    <row r="25" spans="1:9" ht="15" customHeight="1" x14ac:dyDescent="0.25">
      <c r="A25" s="213" t="s">
        <v>61</v>
      </c>
      <c r="B25" s="212">
        <v>7</v>
      </c>
      <c r="C25" s="155">
        <v>5</v>
      </c>
      <c r="D25" s="155">
        <v>5</v>
      </c>
      <c r="E25" s="210">
        <v>3</v>
      </c>
      <c r="F25" s="209">
        <v>5</v>
      </c>
      <c r="G25" s="209">
        <v>4</v>
      </c>
      <c r="H25" s="209">
        <v>6</v>
      </c>
      <c r="I25" s="211">
        <v>4</v>
      </c>
    </row>
    <row r="26" spans="1:9" ht="15" customHeight="1" x14ac:dyDescent="0.25">
      <c r="A26" s="213" t="s">
        <v>278</v>
      </c>
      <c r="B26" s="212">
        <v>30</v>
      </c>
      <c r="C26" s="155">
        <v>38</v>
      </c>
      <c r="D26" s="155">
        <v>22</v>
      </c>
      <c r="E26" s="210">
        <v>34</v>
      </c>
      <c r="F26" s="209">
        <v>55</v>
      </c>
      <c r="G26" s="209">
        <v>60</v>
      </c>
      <c r="H26" s="209">
        <v>82</v>
      </c>
      <c r="I26" s="211">
        <v>66</v>
      </c>
    </row>
    <row r="27" spans="1:9" ht="15" customHeight="1" x14ac:dyDescent="0.25">
      <c r="A27" s="213" t="s">
        <v>105</v>
      </c>
      <c r="B27" s="212">
        <v>5</v>
      </c>
      <c r="C27" s="155">
        <v>4</v>
      </c>
      <c r="D27" s="155">
        <v>1</v>
      </c>
      <c r="E27" s="210"/>
      <c r="F27" s="209">
        <v>5</v>
      </c>
      <c r="G27" s="209">
        <v>6</v>
      </c>
      <c r="H27" s="209">
        <v>3</v>
      </c>
      <c r="I27" s="211">
        <v>5</v>
      </c>
    </row>
    <row r="28" spans="1:9" ht="15" customHeight="1" x14ac:dyDescent="0.25">
      <c r="A28" s="213" t="s">
        <v>104</v>
      </c>
      <c r="B28" s="212">
        <v>3</v>
      </c>
      <c r="C28" s="155">
        <v>3</v>
      </c>
      <c r="D28" s="155">
        <v>4</v>
      </c>
      <c r="E28" s="210">
        <v>2</v>
      </c>
      <c r="F28" s="209">
        <v>5</v>
      </c>
      <c r="G28" s="209"/>
      <c r="H28" s="209">
        <v>2</v>
      </c>
      <c r="I28" s="211">
        <v>3</v>
      </c>
    </row>
    <row r="29" spans="1:9" x14ac:dyDescent="0.25">
      <c r="E29" s="210"/>
      <c r="F29" s="208"/>
      <c r="G29" s="208"/>
      <c r="H29" s="208"/>
      <c r="I29" s="209"/>
    </row>
    <row r="30" spans="1:9" x14ac:dyDescent="0.25">
      <c r="E30" s="209"/>
      <c r="F30" s="208"/>
      <c r="G30" s="208"/>
      <c r="H30" s="208"/>
      <c r="I30" s="208"/>
    </row>
    <row r="31" spans="1:9" x14ac:dyDescent="0.25">
      <c r="E31" s="208"/>
      <c r="F31" s="208"/>
      <c r="G31" s="208"/>
      <c r="H31" s="208"/>
      <c r="I31" s="208"/>
    </row>
  </sheetData>
  <mergeCells count="3">
    <mergeCell ref="A2:A3"/>
    <mergeCell ref="B2:E2"/>
    <mergeCell ref="F2:I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4"/>
  <sheetViews>
    <sheetView topLeftCell="A16" workbookViewId="0">
      <selection activeCell="K40" sqref="K40"/>
    </sheetView>
  </sheetViews>
  <sheetFormatPr defaultRowHeight="14.25" x14ac:dyDescent="0.2"/>
  <cols>
    <col min="1" max="1" width="37.28515625" style="108" customWidth="1"/>
    <col min="2" max="16384" width="9.140625" style="108"/>
  </cols>
  <sheetData>
    <row r="3" spans="1:5" x14ac:dyDescent="0.2">
      <c r="A3" s="242" t="s">
        <v>390</v>
      </c>
      <c r="B3" s="241"/>
      <c r="C3" s="241"/>
      <c r="D3" s="241"/>
      <c r="E3" s="241"/>
    </row>
    <row r="4" spans="1:5" x14ac:dyDescent="0.2">
      <c r="A4" s="240"/>
      <c r="B4" s="240"/>
      <c r="C4" s="240"/>
      <c r="D4" s="240"/>
      <c r="E4" s="240"/>
    </row>
    <row r="5" spans="1:5" ht="15" x14ac:dyDescent="0.2">
      <c r="A5" s="239"/>
      <c r="B5" s="238">
        <v>2012</v>
      </c>
      <c r="C5" s="238">
        <v>2013</v>
      </c>
      <c r="D5" s="238">
        <v>2014</v>
      </c>
      <c r="E5" s="238">
        <v>2015</v>
      </c>
    </row>
    <row r="6" spans="1:5" ht="15" customHeight="1" x14ac:dyDescent="0.2">
      <c r="A6" s="237" t="s">
        <v>389</v>
      </c>
      <c r="B6" s="236">
        <v>504</v>
      </c>
      <c r="C6" s="235">
        <v>555</v>
      </c>
      <c r="D6" s="235">
        <v>730</v>
      </c>
      <c r="E6" s="235">
        <v>756</v>
      </c>
    </row>
    <row r="7" spans="1:5" ht="15" customHeight="1" x14ac:dyDescent="0.2">
      <c r="A7" s="234" t="s">
        <v>388</v>
      </c>
      <c r="B7" s="233">
        <v>523</v>
      </c>
      <c r="C7" s="232">
        <v>607</v>
      </c>
      <c r="D7" s="232">
        <v>699</v>
      </c>
      <c r="E7" s="232">
        <v>757</v>
      </c>
    </row>
    <row r="8" spans="1:5" ht="15" customHeight="1" x14ac:dyDescent="0.2">
      <c r="A8" s="234" t="s">
        <v>387</v>
      </c>
      <c r="B8" s="233">
        <v>39</v>
      </c>
      <c r="C8" s="232">
        <v>57</v>
      </c>
      <c r="D8" s="232">
        <v>86</v>
      </c>
      <c r="E8" s="232">
        <v>80</v>
      </c>
    </row>
    <row r="9" spans="1:5" ht="15" customHeight="1" x14ac:dyDescent="0.2">
      <c r="A9" s="234" t="s">
        <v>386</v>
      </c>
      <c r="B9" s="233">
        <v>185</v>
      </c>
      <c r="C9" s="232">
        <v>184</v>
      </c>
      <c r="D9" s="232">
        <v>227</v>
      </c>
      <c r="E9" s="232">
        <v>239</v>
      </c>
    </row>
    <row r="10" spans="1:5" ht="15" customHeight="1" x14ac:dyDescent="0.2">
      <c r="A10" s="234" t="s">
        <v>385</v>
      </c>
      <c r="B10" s="233">
        <v>12</v>
      </c>
      <c r="C10" s="232">
        <v>7</v>
      </c>
      <c r="D10" s="232">
        <v>8</v>
      </c>
      <c r="E10" s="232">
        <v>9</v>
      </c>
    </row>
    <row r="11" spans="1:5" ht="15" customHeight="1" x14ac:dyDescent="0.2">
      <c r="A11" s="234" t="s">
        <v>384</v>
      </c>
      <c r="B11" s="233">
        <v>6</v>
      </c>
      <c r="C11" s="232">
        <v>8</v>
      </c>
      <c r="D11" s="232">
        <v>6</v>
      </c>
      <c r="E11" s="232">
        <v>6</v>
      </c>
    </row>
    <row r="12" spans="1:5" ht="15" customHeight="1" x14ac:dyDescent="0.2">
      <c r="A12" s="234" t="s">
        <v>383</v>
      </c>
      <c r="B12" s="233">
        <v>165</v>
      </c>
      <c r="C12" s="232">
        <v>166</v>
      </c>
      <c r="D12" s="232">
        <v>210</v>
      </c>
      <c r="E12" s="232">
        <v>222</v>
      </c>
    </row>
    <row r="13" spans="1:5" ht="15" customHeight="1" x14ac:dyDescent="0.2">
      <c r="A13" s="234" t="s">
        <v>382</v>
      </c>
      <c r="B13" s="233">
        <v>12</v>
      </c>
      <c r="C13" s="232">
        <v>8</v>
      </c>
      <c r="D13" s="232">
        <v>16</v>
      </c>
      <c r="E13" s="232">
        <v>8</v>
      </c>
    </row>
    <row r="14" spans="1:5" ht="15" customHeight="1" x14ac:dyDescent="0.2">
      <c r="A14" s="234" t="s">
        <v>381</v>
      </c>
      <c r="B14" s="233">
        <v>6</v>
      </c>
      <c r="C14" s="232">
        <v>14</v>
      </c>
      <c r="D14" s="232">
        <v>8</v>
      </c>
      <c r="E14" s="232">
        <v>8</v>
      </c>
    </row>
    <row r="15" spans="1:5" ht="15" customHeight="1" x14ac:dyDescent="0.2">
      <c r="A15" s="234" t="s">
        <v>380</v>
      </c>
      <c r="B15" s="233">
        <v>55</v>
      </c>
      <c r="C15" s="232">
        <v>32</v>
      </c>
      <c r="D15" s="232">
        <v>42</v>
      </c>
      <c r="E15" s="232">
        <v>43</v>
      </c>
    </row>
    <row r="16" spans="1:5" ht="15" customHeight="1" x14ac:dyDescent="0.2">
      <c r="A16" s="234" t="s">
        <v>379</v>
      </c>
      <c r="B16" s="233">
        <v>10</v>
      </c>
      <c r="C16" s="232">
        <v>11</v>
      </c>
      <c r="D16" s="232">
        <v>11</v>
      </c>
      <c r="E16" s="232">
        <v>9</v>
      </c>
    </row>
    <row r="17" spans="1:5" ht="15" customHeight="1" x14ac:dyDescent="0.2">
      <c r="A17" s="234" t="s">
        <v>378</v>
      </c>
      <c r="B17" s="233">
        <v>181</v>
      </c>
      <c r="C17" s="232">
        <v>261</v>
      </c>
      <c r="D17" s="232">
        <v>389</v>
      </c>
      <c r="E17" s="232">
        <v>419</v>
      </c>
    </row>
    <row r="18" spans="1:5" ht="15" customHeight="1" x14ac:dyDescent="0.2">
      <c r="A18" s="234" t="s">
        <v>377</v>
      </c>
      <c r="B18" s="233">
        <v>5</v>
      </c>
      <c r="C18" s="232">
        <v>16</v>
      </c>
      <c r="D18" s="232">
        <v>25</v>
      </c>
      <c r="E18" s="232">
        <v>22</v>
      </c>
    </row>
    <row r="19" spans="1:5" ht="15" customHeight="1" x14ac:dyDescent="0.2">
      <c r="A19" s="234" t="s">
        <v>376</v>
      </c>
      <c r="B19" s="233">
        <v>3</v>
      </c>
      <c r="C19" s="232">
        <v>9</v>
      </c>
      <c r="D19" s="232">
        <v>11</v>
      </c>
      <c r="E19" s="232">
        <v>4</v>
      </c>
    </row>
    <row r="20" spans="1:5" ht="15" customHeight="1" x14ac:dyDescent="0.2">
      <c r="A20" s="234" t="s">
        <v>375</v>
      </c>
      <c r="B20" s="233">
        <v>155</v>
      </c>
      <c r="C20" s="232">
        <v>215</v>
      </c>
      <c r="D20" s="232">
        <v>329</v>
      </c>
      <c r="E20" s="232">
        <v>360</v>
      </c>
    </row>
    <row r="21" spans="1:5" ht="15" customHeight="1" x14ac:dyDescent="0.2">
      <c r="A21" s="234" t="s">
        <v>374</v>
      </c>
      <c r="B21" s="233">
        <v>61</v>
      </c>
      <c r="C21" s="232">
        <v>83</v>
      </c>
      <c r="D21" s="232">
        <v>103</v>
      </c>
      <c r="E21" s="232">
        <v>139</v>
      </c>
    </row>
    <row r="22" spans="1:5" ht="15" customHeight="1" x14ac:dyDescent="0.2">
      <c r="A22" s="234" t="s">
        <v>373</v>
      </c>
      <c r="B22" s="233">
        <v>85</v>
      </c>
      <c r="C22" s="232">
        <v>124</v>
      </c>
      <c r="D22" s="232">
        <v>194</v>
      </c>
      <c r="E22" s="232">
        <v>154</v>
      </c>
    </row>
    <row r="23" spans="1:5" ht="15" customHeight="1" x14ac:dyDescent="0.2">
      <c r="A23" s="234" t="s">
        <v>372</v>
      </c>
      <c r="B23" s="233">
        <v>28</v>
      </c>
      <c r="C23" s="232">
        <v>3</v>
      </c>
      <c r="D23" s="232">
        <v>32</v>
      </c>
      <c r="E23" s="232">
        <v>66</v>
      </c>
    </row>
    <row r="24" spans="1:5" ht="15" customHeight="1" x14ac:dyDescent="0.2">
      <c r="A24" s="234" t="s">
        <v>371</v>
      </c>
      <c r="B24" s="233">
        <v>27</v>
      </c>
      <c r="C24" s="232">
        <v>24</v>
      </c>
      <c r="D24" s="232">
        <v>20</v>
      </c>
      <c r="E24" s="232">
        <v>13</v>
      </c>
    </row>
    <row r="25" spans="1:5" ht="15" customHeight="1" x14ac:dyDescent="0.2">
      <c r="A25" s="234" t="s">
        <v>370</v>
      </c>
      <c r="B25" s="233"/>
      <c r="C25" s="232">
        <v>21</v>
      </c>
      <c r="D25" s="232">
        <v>8</v>
      </c>
      <c r="E25" s="232">
        <v>1</v>
      </c>
    </row>
    <row r="29" spans="1:5" x14ac:dyDescent="0.2">
      <c r="A29" s="231"/>
      <c r="B29" s="231" t="s">
        <v>369</v>
      </c>
      <c r="C29" s="231" t="s">
        <v>368</v>
      </c>
      <c r="D29" s="231" t="s">
        <v>367</v>
      </c>
    </row>
    <row r="30" spans="1:5" x14ac:dyDescent="0.2">
      <c r="A30" s="231">
        <v>2011</v>
      </c>
      <c r="B30" s="231">
        <v>171</v>
      </c>
      <c r="C30" s="231">
        <v>105</v>
      </c>
      <c r="D30" s="231">
        <v>36</v>
      </c>
    </row>
    <row r="31" spans="1:5" x14ac:dyDescent="0.2">
      <c r="A31" s="231">
        <v>2012</v>
      </c>
      <c r="B31" s="231">
        <v>184</v>
      </c>
      <c r="C31" s="231">
        <v>54</v>
      </c>
      <c r="D31" s="231">
        <v>30</v>
      </c>
    </row>
    <row r="32" spans="1:5" x14ac:dyDescent="0.2">
      <c r="A32" s="231">
        <v>2013</v>
      </c>
      <c r="B32" s="231">
        <v>226</v>
      </c>
      <c r="C32" s="231">
        <v>73</v>
      </c>
      <c r="D32" s="231">
        <v>32</v>
      </c>
    </row>
    <row r="33" spans="1:4" x14ac:dyDescent="0.2">
      <c r="A33" s="231">
        <v>2014</v>
      </c>
      <c r="B33" s="231">
        <v>260</v>
      </c>
      <c r="C33" s="231">
        <v>75</v>
      </c>
      <c r="D33" s="231">
        <v>54</v>
      </c>
    </row>
    <row r="34" spans="1:4" x14ac:dyDescent="0.2">
      <c r="A34" s="231">
        <v>2015</v>
      </c>
      <c r="B34" s="231">
        <v>235</v>
      </c>
      <c r="C34" s="231">
        <v>96</v>
      </c>
      <c r="D34" s="231">
        <v>31</v>
      </c>
    </row>
  </sheetData>
  <mergeCells count="1">
    <mergeCell ref="A3:E4"/>
  </mergeCell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topLeftCell="A34" workbookViewId="0">
      <selection activeCell="G56" sqref="G56"/>
    </sheetView>
  </sheetViews>
  <sheetFormatPr defaultRowHeight="14.25" x14ac:dyDescent="0.2"/>
  <cols>
    <col min="1" max="1" width="27.5703125" style="108" customWidth="1"/>
    <col min="2" max="4" width="13.5703125" style="243" customWidth="1"/>
    <col min="5" max="16384" width="9.140625" style="108"/>
  </cols>
  <sheetData>
    <row r="1" spans="1:4" ht="47.25" customHeight="1" x14ac:dyDescent="0.2">
      <c r="A1" s="256" t="s">
        <v>420</v>
      </c>
      <c r="B1" s="256"/>
      <c r="C1" s="256"/>
      <c r="D1" s="256"/>
    </row>
    <row r="2" spans="1:4" x14ac:dyDescent="0.2">
      <c r="A2" s="255" t="s">
        <v>70</v>
      </c>
      <c r="B2" s="254">
        <v>2013</v>
      </c>
      <c r="C2" s="253">
        <v>2014</v>
      </c>
      <c r="D2" s="253">
        <v>2015</v>
      </c>
    </row>
    <row r="3" spans="1:4" ht="15" customHeight="1" x14ac:dyDescent="0.2">
      <c r="A3" s="264" t="s">
        <v>419</v>
      </c>
      <c r="B3" s="251">
        <v>600</v>
      </c>
      <c r="C3" s="250">
        <v>756</v>
      </c>
      <c r="D3" s="243">
        <v>785</v>
      </c>
    </row>
    <row r="4" spans="1:4" ht="15" customHeight="1" x14ac:dyDescent="0.2">
      <c r="A4" s="262" t="s">
        <v>98</v>
      </c>
      <c r="B4" s="263"/>
      <c r="C4" s="111"/>
    </row>
    <row r="5" spans="1:4" ht="15" customHeight="1" x14ac:dyDescent="0.2">
      <c r="A5" s="262" t="s">
        <v>62</v>
      </c>
      <c r="B5" s="249">
        <v>202</v>
      </c>
      <c r="C5" s="152">
        <v>252</v>
      </c>
      <c r="D5" s="243">
        <v>252</v>
      </c>
    </row>
    <row r="6" spans="1:4" x14ac:dyDescent="0.2">
      <c r="B6" s="261"/>
      <c r="C6" s="260"/>
    </row>
    <row r="7" spans="1:4" ht="25.5" customHeight="1" x14ac:dyDescent="0.2">
      <c r="A7" s="245" t="s">
        <v>418</v>
      </c>
      <c r="B7" s="245"/>
      <c r="C7" s="245"/>
      <c r="D7" s="245"/>
    </row>
    <row r="8" spans="1:4" x14ac:dyDescent="0.2">
      <c r="A8" s="152" t="s">
        <v>417</v>
      </c>
      <c r="B8" s="258">
        <v>4</v>
      </c>
      <c r="C8" s="109">
        <v>2</v>
      </c>
      <c r="D8" s="109">
        <v>10</v>
      </c>
    </row>
    <row r="9" spans="1:4" x14ac:dyDescent="0.2">
      <c r="A9" s="152" t="s">
        <v>416</v>
      </c>
      <c r="B9" s="258">
        <v>7</v>
      </c>
      <c r="C9" s="109">
        <v>1</v>
      </c>
      <c r="D9" s="109">
        <v>6</v>
      </c>
    </row>
    <row r="10" spans="1:4" x14ac:dyDescent="0.2">
      <c r="A10" s="152" t="s">
        <v>415</v>
      </c>
      <c r="B10" s="258">
        <v>12</v>
      </c>
      <c r="C10" s="109">
        <v>20</v>
      </c>
      <c r="D10" s="109">
        <v>12</v>
      </c>
    </row>
    <row r="11" spans="1:4" x14ac:dyDescent="0.2">
      <c r="A11" s="152" t="s">
        <v>400</v>
      </c>
      <c r="B11" s="258">
        <v>57</v>
      </c>
      <c r="C11" s="109">
        <v>83</v>
      </c>
      <c r="D11" s="109">
        <v>75</v>
      </c>
    </row>
    <row r="12" spans="1:4" x14ac:dyDescent="0.2">
      <c r="A12" s="152" t="s">
        <v>399</v>
      </c>
      <c r="B12" s="258">
        <v>99</v>
      </c>
      <c r="C12" s="109">
        <v>114</v>
      </c>
      <c r="D12" s="109">
        <v>133</v>
      </c>
    </row>
    <row r="13" spans="1:4" x14ac:dyDescent="0.2">
      <c r="A13" s="152" t="s">
        <v>414</v>
      </c>
      <c r="B13" s="258">
        <v>99</v>
      </c>
      <c r="C13" s="109">
        <v>130</v>
      </c>
      <c r="D13" s="109">
        <v>123</v>
      </c>
    </row>
    <row r="14" spans="1:4" x14ac:dyDescent="0.2">
      <c r="A14" s="152" t="s">
        <v>413</v>
      </c>
      <c r="B14" s="258">
        <v>88</v>
      </c>
      <c r="C14" s="109">
        <v>102</v>
      </c>
      <c r="D14" s="109">
        <v>117</v>
      </c>
    </row>
    <row r="15" spans="1:4" x14ac:dyDescent="0.2">
      <c r="A15" s="152" t="s">
        <v>396</v>
      </c>
      <c r="B15" s="258">
        <v>74</v>
      </c>
      <c r="C15" s="109">
        <v>90</v>
      </c>
      <c r="D15" s="109">
        <v>97</v>
      </c>
    </row>
    <row r="16" spans="1:4" x14ac:dyDescent="0.2">
      <c r="A16" s="152" t="s">
        <v>412</v>
      </c>
      <c r="B16" s="258">
        <v>61</v>
      </c>
      <c r="C16" s="109">
        <v>78</v>
      </c>
      <c r="D16" s="109">
        <v>74</v>
      </c>
    </row>
    <row r="17" spans="1:4" x14ac:dyDescent="0.2">
      <c r="A17" s="152" t="s">
        <v>411</v>
      </c>
      <c r="B17" s="258">
        <v>43</v>
      </c>
      <c r="C17" s="109">
        <v>52</v>
      </c>
      <c r="D17" s="109">
        <v>57</v>
      </c>
    </row>
    <row r="18" spans="1:4" x14ac:dyDescent="0.2">
      <c r="A18" s="259" t="s">
        <v>410</v>
      </c>
      <c r="B18" s="243">
        <v>31</v>
      </c>
      <c r="C18" s="109">
        <v>41</v>
      </c>
      <c r="D18" s="109">
        <v>37</v>
      </c>
    </row>
    <row r="19" spans="1:4" x14ac:dyDescent="0.2">
      <c r="A19" s="152" t="s">
        <v>409</v>
      </c>
      <c r="B19" s="258">
        <v>25</v>
      </c>
      <c r="C19" s="109">
        <v>42</v>
      </c>
      <c r="D19" s="109">
        <v>44</v>
      </c>
    </row>
    <row r="21" spans="1:4" x14ac:dyDescent="0.2">
      <c r="A21" s="257" t="s">
        <v>408</v>
      </c>
      <c r="B21" s="257"/>
      <c r="C21" s="257"/>
      <c r="D21" s="257"/>
    </row>
    <row r="22" spans="1:4" x14ac:dyDescent="0.2">
      <c r="A22" s="248" t="s">
        <v>95</v>
      </c>
      <c r="B22" s="249">
        <v>111</v>
      </c>
      <c r="C22" s="109">
        <v>138</v>
      </c>
      <c r="D22" s="109">
        <v>98</v>
      </c>
    </row>
    <row r="23" spans="1:4" x14ac:dyDescent="0.2">
      <c r="A23" s="248" t="s">
        <v>407</v>
      </c>
      <c r="B23" s="249">
        <v>210</v>
      </c>
      <c r="C23" s="109">
        <v>274</v>
      </c>
      <c r="D23" s="109">
        <v>269</v>
      </c>
    </row>
    <row r="25" spans="1:4" ht="31.5" customHeight="1" x14ac:dyDescent="0.2">
      <c r="A25" s="256" t="s">
        <v>406</v>
      </c>
      <c r="B25" s="256"/>
      <c r="C25" s="256"/>
      <c r="D25" s="256"/>
    </row>
    <row r="26" spans="1:4" x14ac:dyDescent="0.2">
      <c r="A26" s="255" t="s">
        <v>70</v>
      </c>
      <c r="B26" s="254">
        <v>2013</v>
      </c>
      <c r="C26" s="253">
        <v>2014</v>
      </c>
      <c r="D26" s="253">
        <v>2015</v>
      </c>
    </row>
    <row r="27" spans="1:4" ht="14.25" customHeight="1" x14ac:dyDescent="0.2">
      <c r="A27" s="252" t="s">
        <v>405</v>
      </c>
      <c r="B27" s="251">
        <v>607</v>
      </c>
      <c r="C27" s="250">
        <v>699</v>
      </c>
      <c r="D27" s="243">
        <v>757</v>
      </c>
    </row>
    <row r="28" spans="1:4" ht="14.25" customHeight="1" x14ac:dyDescent="0.2">
      <c r="A28" s="248" t="s">
        <v>98</v>
      </c>
      <c r="B28" s="249"/>
      <c r="C28" s="152"/>
    </row>
    <row r="29" spans="1:4" x14ac:dyDescent="0.2">
      <c r="A29" s="248" t="s">
        <v>404</v>
      </c>
      <c r="B29" s="247">
        <v>57</v>
      </c>
      <c r="C29" s="246">
        <v>86</v>
      </c>
      <c r="D29" s="243">
        <v>80</v>
      </c>
    </row>
    <row r="30" spans="1:4" ht="25.5" customHeight="1" x14ac:dyDescent="0.2">
      <c r="A30" s="245" t="s">
        <v>403</v>
      </c>
      <c r="B30" s="245"/>
      <c r="C30" s="245"/>
      <c r="D30" s="245"/>
    </row>
    <row r="31" spans="1:4" x14ac:dyDescent="0.2">
      <c r="A31" s="244" t="s">
        <v>402</v>
      </c>
      <c r="B31" s="109">
        <v>19</v>
      </c>
      <c r="C31" s="109">
        <v>29</v>
      </c>
      <c r="D31" s="109">
        <v>10</v>
      </c>
    </row>
    <row r="32" spans="1:4" x14ac:dyDescent="0.2">
      <c r="A32" s="244" t="s">
        <v>401</v>
      </c>
      <c r="B32" s="109">
        <v>22</v>
      </c>
      <c r="C32" s="109">
        <v>52</v>
      </c>
      <c r="D32" s="109">
        <v>27</v>
      </c>
    </row>
    <row r="33" spans="1:4" x14ac:dyDescent="0.2">
      <c r="A33" s="244" t="s">
        <v>400</v>
      </c>
      <c r="B33" s="109">
        <v>153</v>
      </c>
      <c r="C33" s="109">
        <v>117</v>
      </c>
      <c r="D33" s="109">
        <v>175</v>
      </c>
    </row>
    <row r="34" spans="1:4" x14ac:dyDescent="0.2">
      <c r="A34" s="244" t="s">
        <v>399</v>
      </c>
      <c r="B34" s="109">
        <v>121</v>
      </c>
      <c r="C34" s="109">
        <v>131</v>
      </c>
      <c r="D34" s="109">
        <v>167</v>
      </c>
    </row>
    <row r="35" spans="1:4" x14ac:dyDescent="0.2">
      <c r="A35" s="244" t="s">
        <v>398</v>
      </c>
      <c r="B35" s="109">
        <v>95</v>
      </c>
      <c r="C35" s="109">
        <v>129</v>
      </c>
      <c r="D35" s="109">
        <v>128</v>
      </c>
    </row>
    <row r="36" spans="1:4" x14ac:dyDescent="0.2">
      <c r="A36" s="244" t="s">
        <v>397</v>
      </c>
      <c r="B36" s="109">
        <v>63</v>
      </c>
      <c r="C36" s="109">
        <v>87</v>
      </c>
      <c r="D36" s="109">
        <v>91</v>
      </c>
    </row>
    <row r="37" spans="1:4" x14ac:dyDescent="0.2">
      <c r="A37" s="244" t="s">
        <v>396</v>
      </c>
      <c r="B37" s="109">
        <v>53</v>
      </c>
      <c r="C37" s="109">
        <v>38</v>
      </c>
      <c r="D37" s="109">
        <v>63</v>
      </c>
    </row>
    <row r="38" spans="1:4" x14ac:dyDescent="0.2">
      <c r="A38" s="244" t="s">
        <v>55</v>
      </c>
      <c r="B38" s="109">
        <v>38</v>
      </c>
      <c r="C38" s="109">
        <v>53</v>
      </c>
      <c r="D38" s="109">
        <v>54</v>
      </c>
    </row>
    <row r="39" spans="1:4" x14ac:dyDescent="0.2">
      <c r="A39" s="244" t="s">
        <v>56</v>
      </c>
      <c r="B39" s="109">
        <v>24</v>
      </c>
      <c r="C39" s="109">
        <v>34</v>
      </c>
      <c r="D39" s="109">
        <v>26</v>
      </c>
    </row>
    <row r="40" spans="1:4" x14ac:dyDescent="0.2">
      <c r="A40" s="244" t="s">
        <v>57</v>
      </c>
      <c r="B40" s="109">
        <v>10</v>
      </c>
      <c r="C40" s="109">
        <v>22</v>
      </c>
      <c r="D40" s="109">
        <v>8</v>
      </c>
    </row>
    <row r="41" spans="1:4" x14ac:dyDescent="0.2">
      <c r="A41" s="244" t="s">
        <v>395</v>
      </c>
      <c r="B41" s="109">
        <v>9</v>
      </c>
      <c r="C41" s="109">
        <v>7</v>
      </c>
      <c r="D41" s="109">
        <v>8</v>
      </c>
    </row>
    <row r="42" spans="1:4" ht="25.5" customHeight="1" x14ac:dyDescent="0.2">
      <c r="A42" s="245" t="s">
        <v>394</v>
      </c>
      <c r="B42" s="245"/>
      <c r="C42" s="245"/>
      <c r="D42" s="245"/>
    </row>
    <row r="43" spans="1:4" x14ac:dyDescent="0.2">
      <c r="A43" s="244" t="s">
        <v>65</v>
      </c>
      <c r="B43" s="109">
        <v>47</v>
      </c>
      <c r="C43" s="109">
        <v>82</v>
      </c>
      <c r="D43" s="109">
        <v>68</v>
      </c>
    </row>
    <row r="44" spans="1:4" x14ac:dyDescent="0.2">
      <c r="A44" s="244" t="s">
        <v>393</v>
      </c>
      <c r="B44" s="109">
        <v>16</v>
      </c>
      <c r="C44" s="109">
        <v>29</v>
      </c>
      <c r="D44" s="109">
        <v>28</v>
      </c>
    </row>
    <row r="45" spans="1:4" x14ac:dyDescent="0.2">
      <c r="A45" s="244" t="s">
        <v>392</v>
      </c>
      <c r="B45" s="109">
        <v>143</v>
      </c>
      <c r="C45" s="109">
        <v>172</v>
      </c>
      <c r="D45" s="109">
        <v>179</v>
      </c>
    </row>
    <row r="46" spans="1:4" x14ac:dyDescent="0.2">
      <c r="A46" s="244" t="s">
        <v>391</v>
      </c>
      <c r="B46" s="109">
        <v>193</v>
      </c>
      <c r="C46" s="109">
        <v>195</v>
      </c>
      <c r="D46" s="109">
        <v>248</v>
      </c>
    </row>
    <row r="47" spans="1:4" x14ac:dyDescent="0.2">
      <c r="A47" s="244" t="s">
        <v>68</v>
      </c>
      <c r="B47" s="109">
        <v>134</v>
      </c>
      <c r="C47" s="109">
        <v>153</v>
      </c>
      <c r="D47" s="109">
        <v>178</v>
      </c>
    </row>
    <row r="48" spans="1:4" x14ac:dyDescent="0.2">
      <c r="A48" s="244" t="s">
        <v>69</v>
      </c>
      <c r="B48" s="109">
        <v>74</v>
      </c>
      <c r="C48" s="109">
        <v>68</v>
      </c>
      <c r="D48" s="109">
        <v>56</v>
      </c>
    </row>
  </sheetData>
  <mergeCells count="7">
    <mergeCell ref="A42:D42"/>
    <mergeCell ref="B6:C6"/>
    <mergeCell ref="A1:D1"/>
    <mergeCell ref="A21:D21"/>
    <mergeCell ref="A25:D25"/>
    <mergeCell ref="A7:D7"/>
    <mergeCell ref="A30:D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H19" sqref="H19"/>
    </sheetView>
  </sheetViews>
  <sheetFormatPr defaultRowHeight="12.75" x14ac:dyDescent="0.25"/>
  <cols>
    <col min="1" max="1" width="16.7109375" style="20" customWidth="1"/>
    <col min="2" max="7" width="10.140625" style="20" customWidth="1"/>
    <col min="8" max="192" width="9.140625" style="20"/>
    <col min="193" max="193" width="16.7109375" style="20" customWidth="1"/>
    <col min="194" max="199" width="9.7109375" style="20" customWidth="1"/>
    <col min="200" max="448" width="9.140625" style="20"/>
    <col min="449" max="449" width="16.7109375" style="20" customWidth="1"/>
    <col min="450" max="455" width="9.7109375" style="20" customWidth="1"/>
    <col min="456" max="704" width="9.140625" style="20"/>
    <col min="705" max="705" width="16.7109375" style="20" customWidth="1"/>
    <col min="706" max="711" width="9.7109375" style="20" customWidth="1"/>
    <col min="712" max="960" width="9.140625" style="20"/>
    <col min="961" max="961" width="16.7109375" style="20" customWidth="1"/>
    <col min="962" max="967" width="9.7109375" style="20" customWidth="1"/>
    <col min="968" max="1216" width="9.140625" style="20"/>
    <col min="1217" max="1217" width="16.7109375" style="20" customWidth="1"/>
    <col min="1218" max="1223" width="9.7109375" style="20" customWidth="1"/>
    <col min="1224" max="1472" width="9.140625" style="20"/>
    <col min="1473" max="1473" width="16.7109375" style="20" customWidth="1"/>
    <col min="1474" max="1479" width="9.7109375" style="20" customWidth="1"/>
    <col min="1480" max="1728" width="9.140625" style="20"/>
    <col min="1729" max="1729" width="16.7109375" style="20" customWidth="1"/>
    <col min="1730" max="1735" width="9.7109375" style="20" customWidth="1"/>
    <col min="1736" max="1984" width="9.140625" style="20"/>
    <col min="1985" max="1985" width="16.7109375" style="20" customWidth="1"/>
    <col min="1986" max="1991" width="9.7109375" style="20" customWidth="1"/>
    <col min="1992" max="2240" width="9.140625" style="20"/>
    <col min="2241" max="2241" width="16.7109375" style="20" customWidth="1"/>
    <col min="2242" max="2247" width="9.7109375" style="20" customWidth="1"/>
    <col min="2248" max="2496" width="9.140625" style="20"/>
    <col min="2497" max="2497" width="16.7109375" style="20" customWidth="1"/>
    <col min="2498" max="2503" width="9.7109375" style="20" customWidth="1"/>
    <col min="2504" max="2752" width="9.140625" style="20"/>
    <col min="2753" max="2753" width="16.7109375" style="20" customWidth="1"/>
    <col min="2754" max="2759" width="9.7109375" style="20" customWidth="1"/>
    <col min="2760" max="3008" width="9.140625" style="20"/>
    <col min="3009" max="3009" width="16.7109375" style="20" customWidth="1"/>
    <col min="3010" max="3015" width="9.7109375" style="20" customWidth="1"/>
    <col min="3016" max="3264" width="9.140625" style="20"/>
    <col min="3265" max="3265" width="16.7109375" style="20" customWidth="1"/>
    <col min="3266" max="3271" width="9.7109375" style="20" customWidth="1"/>
    <col min="3272" max="3520" width="9.140625" style="20"/>
    <col min="3521" max="3521" width="16.7109375" style="20" customWidth="1"/>
    <col min="3522" max="3527" width="9.7109375" style="20" customWidth="1"/>
    <col min="3528" max="3776" width="9.140625" style="20"/>
    <col min="3777" max="3777" width="16.7109375" style="20" customWidth="1"/>
    <col min="3778" max="3783" width="9.7109375" style="20" customWidth="1"/>
    <col min="3784" max="4032" width="9.140625" style="20"/>
    <col min="4033" max="4033" width="16.7109375" style="20" customWidth="1"/>
    <col min="4034" max="4039" width="9.7109375" style="20" customWidth="1"/>
    <col min="4040" max="4288" width="9.140625" style="20"/>
    <col min="4289" max="4289" width="16.7109375" style="20" customWidth="1"/>
    <col min="4290" max="4295" width="9.7109375" style="20" customWidth="1"/>
    <col min="4296" max="4544" width="9.140625" style="20"/>
    <col min="4545" max="4545" width="16.7109375" style="20" customWidth="1"/>
    <col min="4546" max="4551" width="9.7109375" style="20" customWidth="1"/>
    <col min="4552" max="4800" width="9.140625" style="20"/>
    <col min="4801" max="4801" width="16.7109375" style="20" customWidth="1"/>
    <col min="4802" max="4807" width="9.7109375" style="20" customWidth="1"/>
    <col min="4808" max="5056" width="9.140625" style="20"/>
    <col min="5057" max="5057" width="16.7109375" style="20" customWidth="1"/>
    <col min="5058" max="5063" width="9.7109375" style="20" customWidth="1"/>
    <col min="5064" max="5312" width="9.140625" style="20"/>
    <col min="5313" max="5313" width="16.7109375" style="20" customWidth="1"/>
    <col min="5314" max="5319" width="9.7109375" style="20" customWidth="1"/>
    <col min="5320" max="5568" width="9.140625" style="20"/>
    <col min="5569" max="5569" width="16.7109375" style="20" customWidth="1"/>
    <col min="5570" max="5575" width="9.7109375" style="20" customWidth="1"/>
    <col min="5576" max="5824" width="9.140625" style="20"/>
    <col min="5825" max="5825" width="16.7109375" style="20" customWidth="1"/>
    <col min="5826" max="5831" width="9.7109375" style="20" customWidth="1"/>
    <col min="5832" max="6080" width="9.140625" style="20"/>
    <col min="6081" max="6081" width="16.7109375" style="20" customWidth="1"/>
    <col min="6082" max="6087" width="9.7109375" style="20" customWidth="1"/>
    <col min="6088" max="6336" width="9.140625" style="20"/>
    <col min="6337" max="6337" width="16.7109375" style="20" customWidth="1"/>
    <col min="6338" max="6343" width="9.7109375" style="20" customWidth="1"/>
    <col min="6344" max="6592" width="9.140625" style="20"/>
    <col min="6593" max="6593" width="16.7109375" style="20" customWidth="1"/>
    <col min="6594" max="6599" width="9.7109375" style="20" customWidth="1"/>
    <col min="6600" max="6848" width="9.140625" style="20"/>
    <col min="6849" max="6849" width="16.7109375" style="20" customWidth="1"/>
    <col min="6850" max="6855" width="9.7109375" style="20" customWidth="1"/>
    <col min="6856" max="7104" width="9.140625" style="20"/>
    <col min="7105" max="7105" width="16.7109375" style="20" customWidth="1"/>
    <col min="7106" max="7111" width="9.7109375" style="20" customWidth="1"/>
    <col min="7112" max="7360" width="9.140625" style="20"/>
    <col min="7361" max="7361" width="16.7109375" style="20" customWidth="1"/>
    <col min="7362" max="7367" width="9.7109375" style="20" customWidth="1"/>
    <col min="7368" max="7616" width="9.140625" style="20"/>
    <col min="7617" max="7617" width="16.7109375" style="20" customWidth="1"/>
    <col min="7618" max="7623" width="9.7109375" style="20" customWidth="1"/>
    <col min="7624" max="7872" width="9.140625" style="20"/>
    <col min="7873" max="7873" width="16.7109375" style="20" customWidth="1"/>
    <col min="7874" max="7879" width="9.7109375" style="20" customWidth="1"/>
    <col min="7880" max="8128" width="9.140625" style="20"/>
    <col min="8129" max="8129" width="16.7109375" style="20" customWidth="1"/>
    <col min="8130" max="8135" width="9.7109375" style="20" customWidth="1"/>
    <col min="8136" max="8384" width="9.140625" style="20"/>
    <col min="8385" max="8385" width="16.7109375" style="20" customWidth="1"/>
    <col min="8386" max="8391" width="9.7109375" style="20" customWidth="1"/>
    <col min="8392" max="8640" width="9.140625" style="20"/>
    <col min="8641" max="8641" width="16.7109375" style="20" customWidth="1"/>
    <col min="8642" max="8647" width="9.7109375" style="20" customWidth="1"/>
    <col min="8648" max="8896" width="9.140625" style="20"/>
    <col min="8897" max="8897" width="16.7109375" style="20" customWidth="1"/>
    <col min="8898" max="8903" width="9.7109375" style="20" customWidth="1"/>
    <col min="8904" max="9152" width="9.140625" style="20"/>
    <col min="9153" max="9153" width="16.7109375" style="20" customWidth="1"/>
    <col min="9154" max="9159" width="9.7109375" style="20" customWidth="1"/>
    <col min="9160" max="9408" width="9.140625" style="20"/>
    <col min="9409" max="9409" width="16.7109375" style="20" customWidth="1"/>
    <col min="9410" max="9415" width="9.7109375" style="20" customWidth="1"/>
    <col min="9416" max="9664" width="9.140625" style="20"/>
    <col min="9665" max="9665" width="16.7109375" style="20" customWidth="1"/>
    <col min="9666" max="9671" width="9.7109375" style="20" customWidth="1"/>
    <col min="9672" max="9920" width="9.140625" style="20"/>
    <col min="9921" max="9921" width="16.7109375" style="20" customWidth="1"/>
    <col min="9922" max="9927" width="9.7109375" style="20" customWidth="1"/>
    <col min="9928" max="10176" width="9.140625" style="20"/>
    <col min="10177" max="10177" width="16.7109375" style="20" customWidth="1"/>
    <col min="10178" max="10183" width="9.7109375" style="20" customWidth="1"/>
    <col min="10184" max="10432" width="9.140625" style="20"/>
    <col min="10433" max="10433" width="16.7109375" style="20" customWidth="1"/>
    <col min="10434" max="10439" width="9.7109375" style="20" customWidth="1"/>
    <col min="10440" max="10688" width="9.140625" style="20"/>
    <col min="10689" max="10689" width="16.7109375" style="20" customWidth="1"/>
    <col min="10690" max="10695" width="9.7109375" style="20" customWidth="1"/>
    <col min="10696" max="10944" width="9.140625" style="20"/>
    <col min="10945" max="10945" width="16.7109375" style="20" customWidth="1"/>
    <col min="10946" max="10951" width="9.7109375" style="20" customWidth="1"/>
    <col min="10952" max="11200" width="9.140625" style="20"/>
    <col min="11201" max="11201" width="16.7109375" style="20" customWidth="1"/>
    <col min="11202" max="11207" width="9.7109375" style="20" customWidth="1"/>
    <col min="11208" max="11456" width="9.140625" style="20"/>
    <col min="11457" max="11457" width="16.7109375" style="20" customWidth="1"/>
    <col min="11458" max="11463" width="9.7109375" style="20" customWidth="1"/>
    <col min="11464" max="11712" width="9.140625" style="20"/>
    <col min="11713" max="11713" width="16.7109375" style="20" customWidth="1"/>
    <col min="11714" max="11719" width="9.7109375" style="20" customWidth="1"/>
    <col min="11720" max="11968" width="9.140625" style="20"/>
    <col min="11969" max="11969" width="16.7109375" style="20" customWidth="1"/>
    <col min="11970" max="11975" width="9.7109375" style="20" customWidth="1"/>
    <col min="11976" max="12224" width="9.140625" style="20"/>
    <col min="12225" max="12225" width="16.7109375" style="20" customWidth="1"/>
    <col min="12226" max="12231" width="9.7109375" style="20" customWidth="1"/>
    <col min="12232" max="12480" width="9.140625" style="20"/>
    <col min="12481" max="12481" width="16.7109375" style="20" customWidth="1"/>
    <col min="12482" max="12487" width="9.7109375" style="20" customWidth="1"/>
    <col min="12488" max="12736" width="9.140625" style="20"/>
    <col min="12737" max="12737" width="16.7109375" style="20" customWidth="1"/>
    <col min="12738" max="12743" width="9.7109375" style="20" customWidth="1"/>
    <col min="12744" max="12992" width="9.140625" style="20"/>
    <col min="12993" max="12993" width="16.7109375" style="20" customWidth="1"/>
    <col min="12994" max="12999" width="9.7109375" style="20" customWidth="1"/>
    <col min="13000" max="13248" width="9.140625" style="20"/>
    <col min="13249" max="13249" width="16.7109375" style="20" customWidth="1"/>
    <col min="13250" max="13255" width="9.7109375" style="20" customWidth="1"/>
    <col min="13256" max="13504" width="9.140625" style="20"/>
    <col min="13505" max="13505" width="16.7109375" style="20" customWidth="1"/>
    <col min="13506" max="13511" width="9.7109375" style="20" customWidth="1"/>
    <col min="13512" max="13760" width="9.140625" style="20"/>
    <col min="13761" max="13761" width="16.7109375" style="20" customWidth="1"/>
    <col min="13762" max="13767" width="9.7109375" style="20" customWidth="1"/>
    <col min="13768" max="14016" width="9.140625" style="20"/>
    <col min="14017" max="14017" width="16.7109375" style="20" customWidth="1"/>
    <col min="14018" max="14023" width="9.7109375" style="20" customWidth="1"/>
    <col min="14024" max="14272" width="9.140625" style="20"/>
    <col min="14273" max="14273" width="16.7109375" style="20" customWidth="1"/>
    <col min="14274" max="14279" width="9.7109375" style="20" customWidth="1"/>
    <col min="14280" max="14528" width="9.140625" style="20"/>
    <col min="14529" max="14529" width="16.7109375" style="20" customWidth="1"/>
    <col min="14530" max="14535" width="9.7109375" style="20" customWidth="1"/>
    <col min="14536" max="14784" width="9.140625" style="20"/>
    <col min="14785" max="14785" width="16.7109375" style="20" customWidth="1"/>
    <col min="14786" max="14791" width="9.7109375" style="20" customWidth="1"/>
    <col min="14792" max="15040" width="9.140625" style="20"/>
    <col min="15041" max="15041" width="16.7109375" style="20" customWidth="1"/>
    <col min="15042" max="15047" width="9.7109375" style="20" customWidth="1"/>
    <col min="15048" max="15296" width="9.140625" style="20"/>
    <col min="15297" max="15297" width="16.7109375" style="20" customWidth="1"/>
    <col min="15298" max="15303" width="9.7109375" style="20" customWidth="1"/>
    <col min="15304" max="15552" width="9.140625" style="20"/>
    <col min="15553" max="15553" width="16.7109375" style="20" customWidth="1"/>
    <col min="15554" max="15559" width="9.7109375" style="20" customWidth="1"/>
    <col min="15560" max="15808" width="9.140625" style="20"/>
    <col min="15809" max="15809" width="16.7109375" style="20" customWidth="1"/>
    <col min="15810" max="15815" width="9.7109375" style="20" customWidth="1"/>
    <col min="15816" max="16064" width="9.140625" style="20"/>
    <col min="16065" max="16065" width="16.7109375" style="20" customWidth="1"/>
    <col min="16066" max="16071" width="9.7109375" style="20" customWidth="1"/>
    <col min="16072" max="16384" width="9.140625" style="20"/>
  </cols>
  <sheetData>
    <row r="1" spans="1:9" x14ac:dyDescent="0.25">
      <c r="A1" s="78" t="s">
        <v>73</v>
      </c>
      <c r="B1" s="78"/>
      <c r="C1" s="78"/>
      <c r="D1" s="78"/>
      <c r="E1" s="78"/>
      <c r="F1" s="78"/>
      <c r="G1" s="78"/>
    </row>
    <row r="2" spans="1:9" x14ac:dyDescent="0.25">
      <c r="A2" s="21"/>
      <c r="B2" s="28"/>
      <c r="C2" s="28"/>
      <c r="D2" s="28"/>
      <c r="E2" s="28"/>
      <c r="F2" s="28"/>
      <c r="G2" s="28"/>
    </row>
    <row r="3" spans="1:9" ht="22.5" customHeight="1" x14ac:dyDescent="0.25">
      <c r="A3" s="76" t="s">
        <v>72</v>
      </c>
      <c r="B3" s="76">
        <v>2013</v>
      </c>
      <c r="C3" s="80"/>
      <c r="D3" s="76">
        <v>2014</v>
      </c>
      <c r="E3" s="80"/>
      <c r="F3" s="76">
        <v>2015</v>
      </c>
      <c r="G3" s="77"/>
    </row>
    <row r="4" spans="1:9" ht="22.5" customHeight="1" x14ac:dyDescent="0.25">
      <c r="A4" s="79"/>
      <c r="B4" s="31" t="s">
        <v>63</v>
      </c>
      <c r="C4" s="36" t="s">
        <v>62</v>
      </c>
      <c r="D4" s="32" t="s">
        <v>63</v>
      </c>
      <c r="E4" s="33" t="s">
        <v>62</v>
      </c>
      <c r="F4" s="32" t="s">
        <v>63</v>
      </c>
      <c r="G4" s="33" t="s">
        <v>62</v>
      </c>
    </row>
    <row r="5" spans="1:9" ht="22.5" customHeight="1" x14ac:dyDescent="0.25">
      <c r="A5" s="34" t="s">
        <v>63</v>
      </c>
      <c r="B5" s="26">
        <v>2355</v>
      </c>
      <c r="C5" s="26">
        <v>1543</v>
      </c>
      <c r="D5" s="26">
        <v>2295</v>
      </c>
      <c r="E5" s="26">
        <v>1660</v>
      </c>
      <c r="F5" s="26">
        <v>2821</v>
      </c>
      <c r="G5" s="26">
        <v>1999</v>
      </c>
    </row>
    <row r="6" spans="1:9" ht="15.75" customHeight="1" x14ac:dyDescent="0.25">
      <c r="A6" s="35" t="s">
        <v>35</v>
      </c>
      <c r="B6" s="20">
        <v>48</v>
      </c>
      <c r="C6" s="20">
        <v>36</v>
      </c>
      <c r="D6" s="20">
        <v>84</v>
      </c>
      <c r="E6" s="20">
        <v>59</v>
      </c>
      <c r="F6" s="20">
        <v>163</v>
      </c>
      <c r="G6" s="20">
        <v>113</v>
      </c>
    </row>
    <row r="7" spans="1:9" ht="15.75" customHeight="1" x14ac:dyDescent="0.25">
      <c r="A7" s="35" t="s">
        <v>36</v>
      </c>
      <c r="B7" s="20">
        <v>62</v>
      </c>
      <c r="C7" s="20">
        <v>47</v>
      </c>
      <c r="D7" s="20">
        <v>62</v>
      </c>
      <c r="E7" s="20">
        <v>47</v>
      </c>
      <c r="F7" s="20">
        <v>86</v>
      </c>
      <c r="G7" s="20">
        <v>68</v>
      </c>
    </row>
    <row r="8" spans="1:9" ht="15.75" customHeight="1" x14ac:dyDescent="0.25">
      <c r="A8" s="35" t="s">
        <v>2</v>
      </c>
      <c r="B8" s="20">
        <v>41</v>
      </c>
      <c r="C8" s="20">
        <v>30</v>
      </c>
      <c r="D8" s="20">
        <v>75</v>
      </c>
      <c r="E8" s="20">
        <v>54</v>
      </c>
      <c r="F8" s="20">
        <v>67</v>
      </c>
      <c r="G8" s="20">
        <v>54</v>
      </c>
    </row>
    <row r="9" spans="1:9" ht="15.75" customHeight="1" x14ac:dyDescent="0.25">
      <c r="A9" s="35" t="s">
        <v>37</v>
      </c>
      <c r="B9" s="20">
        <v>101</v>
      </c>
      <c r="C9" s="20">
        <v>70</v>
      </c>
      <c r="D9" s="20">
        <v>153</v>
      </c>
      <c r="E9" s="20">
        <v>81</v>
      </c>
      <c r="F9" s="20">
        <v>162</v>
      </c>
      <c r="G9" s="20">
        <v>84</v>
      </c>
    </row>
    <row r="10" spans="1:9" ht="15.75" customHeight="1" x14ac:dyDescent="0.25">
      <c r="A10" s="35" t="s">
        <v>38</v>
      </c>
      <c r="B10" s="20">
        <v>145</v>
      </c>
      <c r="C10" s="20">
        <v>21</v>
      </c>
      <c r="D10" s="20">
        <v>103</v>
      </c>
      <c r="E10" s="20">
        <v>80</v>
      </c>
      <c r="F10" s="20">
        <v>119</v>
      </c>
      <c r="G10" s="20">
        <v>18</v>
      </c>
    </row>
    <row r="11" spans="1:9" ht="15.75" customHeight="1" x14ac:dyDescent="0.25">
      <c r="A11" s="35" t="s">
        <v>39</v>
      </c>
      <c r="B11" s="20">
        <v>109</v>
      </c>
      <c r="C11" s="20">
        <v>88</v>
      </c>
      <c r="D11" s="20">
        <v>100</v>
      </c>
      <c r="E11" s="20">
        <v>80</v>
      </c>
      <c r="F11" s="20">
        <v>105</v>
      </c>
      <c r="G11" s="20">
        <v>81</v>
      </c>
    </row>
    <row r="12" spans="1:9" ht="15.75" customHeight="1" x14ac:dyDescent="0.25">
      <c r="A12" s="35" t="s">
        <v>24</v>
      </c>
      <c r="B12" s="20">
        <v>63</v>
      </c>
      <c r="C12" s="20">
        <v>43</v>
      </c>
      <c r="D12" s="20">
        <v>74</v>
      </c>
      <c r="E12" s="20">
        <v>53</v>
      </c>
      <c r="F12" s="20">
        <v>141</v>
      </c>
      <c r="G12" s="20">
        <v>87</v>
      </c>
    </row>
    <row r="13" spans="1:9" ht="15.75" customHeight="1" x14ac:dyDescent="0.25">
      <c r="A13" s="35" t="s">
        <v>6</v>
      </c>
      <c r="B13" s="20">
        <v>36</v>
      </c>
      <c r="C13" s="20">
        <v>29</v>
      </c>
      <c r="D13" s="20">
        <v>74</v>
      </c>
      <c r="E13" s="20">
        <v>58</v>
      </c>
      <c r="F13" s="20">
        <v>73</v>
      </c>
      <c r="G13" s="20">
        <v>59</v>
      </c>
      <c r="I13" s="21"/>
    </row>
    <row r="14" spans="1:9" ht="15.75" customHeight="1" x14ac:dyDescent="0.25">
      <c r="A14" s="35" t="s">
        <v>40</v>
      </c>
      <c r="B14" s="20">
        <v>121</v>
      </c>
      <c r="C14" s="20">
        <v>108</v>
      </c>
      <c r="D14" s="20">
        <v>117</v>
      </c>
      <c r="E14" s="20">
        <v>98</v>
      </c>
      <c r="F14" s="20">
        <v>104</v>
      </c>
      <c r="G14" s="20">
        <v>94</v>
      </c>
      <c r="I14" s="21"/>
    </row>
    <row r="15" spans="1:9" ht="15.75" customHeight="1" x14ac:dyDescent="0.25">
      <c r="A15" s="35" t="s">
        <v>8</v>
      </c>
      <c r="B15" s="20">
        <v>103</v>
      </c>
      <c r="C15" s="20">
        <v>40</v>
      </c>
      <c r="D15" s="20">
        <v>52</v>
      </c>
      <c r="E15" s="20">
        <v>42</v>
      </c>
      <c r="F15" s="20">
        <v>53</v>
      </c>
      <c r="G15" s="20">
        <v>45</v>
      </c>
      <c r="I15" s="21"/>
    </row>
    <row r="16" spans="1:9" ht="15.75" customHeight="1" x14ac:dyDescent="0.25">
      <c r="A16" s="35" t="s">
        <v>41</v>
      </c>
      <c r="B16" s="20">
        <v>98</v>
      </c>
      <c r="C16" s="20">
        <v>52</v>
      </c>
      <c r="D16" s="20">
        <v>86</v>
      </c>
      <c r="E16" s="20">
        <v>69</v>
      </c>
      <c r="F16" s="20">
        <v>133</v>
      </c>
      <c r="G16" s="20">
        <v>99</v>
      </c>
      <c r="I16" s="21"/>
    </row>
    <row r="17" spans="1:7" ht="15.75" customHeight="1" x14ac:dyDescent="0.25">
      <c r="A17" s="35" t="s">
        <v>10</v>
      </c>
      <c r="B17" s="20">
        <v>64</v>
      </c>
      <c r="C17" s="20">
        <v>53</v>
      </c>
      <c r="D17" s="20">
        <v>66</v>
      </c>
      <c r="E17" s="20">
        <v>53</v>
      </c>
      <c r="F17" s="20">
        <v>94</v>
      </c>
      <c r="G17" s="20">
        <v>74</v>
      </c>
    </row>
    <row r="18" spans="1:7" ht="15.75" customHeight="1" x14ac:dyDescent="0.25">
      <c r="A18" s="35" t="s">
        <v>42</v>
      </c>
      <c r="B18" s="20">
        <v>30</v>
      </c>
      <c r="C18" s="20">
        <v>20</v>
      </c>
      <c r="D18" s="20">
        <v>34</v>
      </c>
      <c r="E18" s="20">
        <v>25</v>
      </c>
      <c r="F18" s="20">
        <v>116</v>
      </c>
      <c r="G18" s="20">
        <v>67</v>
      </c>
    </row>
    <row r="19" spans="1:7" ht="15.75" customHeight="1" x14ac:dyDescent="0.25">
      <c r="A19" s="35" t="s">
        <v>43</v>
      </c>
      <c r="B19" s="20">
        <v>68</v>
      </c>
      <c r="C19" s="20">
        <v>51</v>
      </c>
      <c r="D19" s="20">
        <v>75</v>
      </c>
      <c r="E19" s="20">
        <v>59</v>
      </c>
      <c r="F19" s="20">
        <v>73</v>
      </c>
      <c r="G19" s="20">
        <v>52</v>
      </c>
    </row>
    <row r="20" spans="1:7" ht="15.75" customHeight="1" x14ac:dyDescent="0.25">
      <c r="A20" s="35" t="s">
        <v>44</v>
      </c>
      <c r="B20" s="20">
        <v>11</v>
      </c>
      <c r="C20" s="20">
        <v>8</v>
      </c>
      <c r="D20" s="20">
        <v>2</v>
      </c>
      <c r="E20" s="20">
        <v>1</v>
      </c>
      <c r="F20" s="20">
        <v>2</v>
      </c>
      <c r="G20" s="20">
        <v>1</v>
      </c>
    </row>
    <row r="21" spans="1:7" ht="15.75" customHeight="1" x14ac:dyDescent="0.25">
      <c r="A21" s="35" t="s">
        <v>26</v>
      </c>
      <c r="B21" s="20">
        <v>102</v>
      </c>
      <c r="C21" s="20">
        <v>85</v>
      </c>
      <c r="D21" s="20">
        <v>102</v>
      </c>
      <c r="E21" s="20">
        <v>85</v>
      </c>
      <c r="F21" s="20">
        <v>116</v>
      </c>
      <c r="G21" s="20">
        <v>95</v>
      </c>
    </row>
    <row r="22" spans="1:7" ht="15.75" customHeight="1" x14ac:dyDescent="0.25">
      <c r="A22" s="35" t="s">
        <v>33</v>
      </c>
      <c r="B22" s="20">
        <v>21</v>
      </c>
      <c r="C22" s="20">
        <v>15</v>
      </c>
      <c r="D22" s="20">
        <v>32</v>
      </c>
      <c r="E22" s="20">
        <v>24</v>
      </c>
      <c r="F22" s="20">
        <v>30</v>
      </c>
      <c r="G22" s="20">
        <v>23</v>
      </c>
    </row>
    <row r="23" spans="1:7" ht="15.75" customHeight="1" x14ac:dyDescent="0.25">
      <c r="A23" s="35" t="s">
        <v>45</v>
      </c>
      <c r="B23" s="20">
        <v>91</v>
      </c>
      <c r="C23" s="20">
        <v>68</v>
      </c>
      <c r="D23" s="20">
        <v>89</v>
      </c>
      <c r="E23" s="20">
        <v>67</v>
      </c>
      <c r="F23" s="20">
        <v>97</v>
      </c>
      <c r="G23" s="20">
        <v>76</v>
      </c>
    </row>
    <row r="24" spans="1:7" ht="15.75" customHeight="1" x14ac:dyDescent="0.25">
      <c r="A24" s="35" t="s">
        <v>46</v>
      </c>
      <c r="B24" s="20">
        <v>57</v>
      </c>
      <c r="C24" s="20">
        <v>36</v>
      </c>
      <c r="D24" s="20">
        <v>73</v>
      </c>
      <c r="E24" s="20">
        <v>47</v>
      </c>
      <c r="F24" s="20">
        <v>75</v>
      </c>
      <c r="G24" s="20">
        <v>43</v>
      </c>
    </row>
    <row r="25" spans="1:7" ht="15.75" customHeight="1" x14ac:dyDescent="0.25">
      <c r="A25" s="35" t="s">
        <v>34</v>
      </c>
      <c r="B25" s="20">
        <v>73</v>
      </c>
      <c r="C25" s="20">
        <v>61</v>
      </c>
      <c r="D25" s="20">
        <v>68</v>
      </c>
      <c r="E25" s="20">
        <v>52</v>
      </c>
      <c r="F25" s="20">
        <v>75</v>
      </c>
      <c r="G25" s="20">
        <v>58</v>
      </c>
    </row>
    <row r="26" spans="1:7" ht="15.75" customHeight="1" x14ac:dyDescent="0.25">
      <c r="A26" s="35" t="s">
        <v>61</v>
      </c>
      <c r="B26" s="20">
        <v>154</v>
      </c>
      <c r="C26" s="20">
        <v>93</v>
      </c>
      <c r="D26" s="20">
        <v>58</v>
      </c>
      <c r="E26" s="20">
        <v>50</v>
      </c>
    </row>
    <row r="27" spans="1:7" ht="15.75" customHeight="1" x14ac:dyDescent="0.25">
      <c r="A27" s="35" t="s">
        <v>15</v>
      </c>
      <c r="B27" s="20">
        <v>613</v>
      </c>
      <c r="C27" s="20">
        <v>410</v>
      </c>
      <c r="D27" s="20">
        <v>608</v>
      </c>
      <c r="E27" s="20">
        <v>406</v>
      </c>
      <c r="F27" s="20">
        <v>829</v>
      </c>
      <c r="G27" s="20">
        <v>620</v>
      </c>
    </row>
    <row r="28" spans="1:7" ht="15.75" customHeight="1" x14ac:dyDescent="0.25">
      <c r="A28" s="35" t="s">
        <v>16</v>
      </c>
      <c r="B28" s="20">
        <v>118</v>
      </c>
      <c r="C28" s="20">
        <v>61</v>
      </c>
      <c r="D28" s="20">
        <v>84</v>
      </c>
      <c r="E28" s="20">
        <v>53</v>
      </c>
      <c r="F28" s="20">
        <v>76</v>
      </c>
      <c r="G28" s="20">
        <v>64</v>
      </c>
    </row>
    <row r="29" spans="1:7" ht="15.75" customHeight="1" x14ac:dyDescent="0.25">
      <c r="A29" s="35" t="s">
        <v>30</v>
      </c>
      <c r="B29" s="20">
        <v>26</v>
      </c>
      <c r="C29" s="20">
        <v>18</v>
      </c>
      <c r="D29" s="20">
        <v>24</v>
      </c>
      <c r="E29" s="20">
        <v>17</v>
      </c>
      <c r="F29" s="20">
        <v>32</v>
      </c>
      <c r="G29" s="20">
        <v>24</v>
      </c>
    </row>
  </sheetData>
  <mergeCells count="5">
    <mergeCell ref="F3:G3"/>
    <mergeCell ref="A1:G1"/>
    <mergeCell ref="A3:A4"/>
    <mergeCell ref="B3:C3"/>
    <mergeCell ref="D3:E3"/>
  </mergeCells>
  <pageMargins left="1" right="0.7" top="0.47" bottom="0.28000000000000003" header="0" footer="0.3"/>
  <pageSetup paperSize="9" orientation="portrait" r:id="rId1"/>
  <headerFooter scaleWithDoc="0">
    <oddFooter>&amp;R8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election activeCell="F32" sqref="F32"/>
    </sheetView>
  </sheetViews>
  <sheetFormatPr defaultRowHeight="12.75" x14ac:dyDescent="0.25"/>
  <cols>
    <col min="1" max="1" width="16.7109375" style="20" customWidth="1"/>
    <col min="2" max="7" width="10.85546875" style="20" customWidth="1"/>
    <col min="8" max="192" width="9.140625" style="20"/>
    <col min="193" max="193" width="16.7109375" style="20" customWidth="1"/>
    <col min="194" max="199" width="9.7109375" style="20" customWidth="1"/>
    <col min="200" max="448" width="9.140625" style="20"/>
    <col min="449" max="449" width="16.7109375" style="20" customWidth="1"/>
    <col min="450" max="455" width="9.7109375" style="20" customWidth="1"/>
    <col min="456" max="704" width="9.140625" style="20"/>
    <col min="705" max="705" width="16.7109375" style="20" customWidth="1"/>
    <col min="706" max="711" width="9.7109375" style="20" customWidth="1"/>
    <col min="712" max="960" width="9.140625" style="20"/>
    <col min="961" max="961" width="16.7109375" style="20" customWidth="1"/>
    <col min="962" max="967" width="9.7109375" style="20" customWidth="1"/>
    <col min="968" max="1216" width="9.140625" style="20"/>
    <col min="1217" max="1217" width="16.7109375" style="20" customWidth="1"/>
    <col min="1218" max="1223" width="9.7109375" style="20" customWidth="1"/>
    <col min="1224" max="1472" width="9.140625" style="20"/>
    <col min="1473" max="1473" width="16.7109375" style="20" customWidth="1"/>
    <col min="1474" max="1479" width="9.7109375" style="20" customWidth="1"/>
    <col min="1480" max="1728" width="9.140625" style="20"/>
    <col min="1729" max="1729" width="16.7109375" style="20" customWidth="1"/>
    <col min="1730" max="1735" width="9.7109375" style="20" customWidth="1"/>
    <col min="1736" max="1984" width="9.140625" style="20"/>
    <col min="1985" max="1985" width="16.7109375" style="20" customWidth="1"/>
    <col min="1986" max="1991" width="9.7109375" style="20" customWidth="1"/>
    <col min="1992" max="2240" width="9.140625" style="20"/>
    <col min="2241" max="2241" width="16.7109375" style="20" customWidth="1"/>
    <col min="2242" max="2247" width="9.7109375" style="20" customWidth="1"/>
    <col min="2248" max="2496" width="9.140625" style="20"/>
    <col min="2497" max="2497" width="16.7109375" style="20" customWidth="1"/>
    <col min="2498" max="2503" width="9.7109375" style="20" customWidth="1"/>
    <col min="2504" max="2752" width="9.140625" style="20"/>
    <col min="2753" max="2753" width="16.7109375" style="20" customWidth="1"/>
    <col min="2754" max="2759" width="9.7109375" style="20" customWidth="1"/>
    <col min="2760" max="3008" width="9.140625" style="20"/>
    <col min="3009" max="3009" width="16.7109375" style="20" customWidth="1"/>
    <col min="3010" max="3015" width="9.7109375" style="20" customWidth="1"/>
    <col min="3016" max="3264" width="9.140625" style="20"/>
    <col min="3265" max="3265" width="16.7109375" style="20" customWidth="1"/>
    <col min="3266" max="3271" width="9.7109375" style="20" customWidth="1"/>
    <col min="3272" max="3520" width="9.140625" style="20"/>
    <col min="3521" max="3521" width="16.7109375" style="20" customWidth="1"/>
    <col min="3522" max="3527" width="9.7109375" style="20" customWidth="1"/>
    <col min="3528" max="3776" width="9.140625" style="20"/>
    <col min="3777" max="3777" width="16.7109375" style="20" customWidth="1"/>
    <col min="3778" max="3783" width="9.7109375" style="20" customWidth="1"/>
    <col min="3784" max="4032" width="9.140625" style="20"/>
    <col min="4033" max="4033" width="16.7109375" style="20" customWidth="1"/>
    <col min="4034" max="4039" width="9.7109375" style="20" customWidth="1"/>
    <col min="4040" max="4288" width="9.140625" style="20"/>
    <col min="4289" max="4289" width="16.7109375" style="20" customWidth="1"/>
    <col min="4290" max="4295" width="9.7109375" style="20" customWidth="1"/>
    <col min="4296" max="4544" width="9.140625" style="20"/>
    <col min="4545" max="4545" width="16.7109375" style="20" customWidth="1"/>
    <col min="4546" max="4551" width="9.7109375" style="20" customWidth="1"/>
    <col min="4552" max="4800" width="9.140625" style="20"/>
    <col min="4801" max="4801" width="16.7109375" style="20" customWidth="1"/>
    <col min="4802" max="4807" width="9.7109375" style="20" customWidth="1"/>
    <col min="4808" max="5056" width="9.140625" style="20"/>
    <col min="5057" max="5057" width="16.7109375" style="20" customWidth="1"/>
    <col min="5058" max="5063" width="9.7109375" style="20" customWidth="1"/>
    <col min="5064" max="5312" width="9.140625" style="20"/>
    <col min="5313" max="5313" width="16.7109375" style="20" customWidth="1"/>
    <col min="5314" max="5319" width="9.7109375" style="20" customWidth="1"/>
    <col min="5320" max="5568" width="9.140625" style="20"/>
    <col min="5569" max="5569" width="16.7109375" style="20" customWidth="1"/>
    <col min="5570" max="5575" width="9.7109375" style="20" customWidth="1"/>
    <col min="5576" max="5824" width="9.140625" style="20"/>
    <col min="5825" max="5825" width="16.7109375" style="20" customWidth="1"/>
    <col min="5826" max="5831" width="9.7109375" style="20" customWidth="1"/>
    <col min="5832" max="6080" width="9.140625" style="20"/>
    <col min="6081" max="6081" width="16.7109375" style="20" customWidth="1"/>
    <col min="6082" max="6087" width="9.7109375" style="20" customWidth="1"/>
    <col min="6088" max="6336" width="9.140625" style="20"/>
    <col min="6337" max="6337" width="16.7109375" style="20" customWidth="1"/>
    <col min="6338" max="6343" width="9.7109375" style="20" customWidth="1"/>
    <col min="6344" max="6592" width="9.140625" style="20"/>
    <col min="6593" max="6593" width="16.7109375" style="20" customWidth="1"/>
    <col min="6594" max="6599" width="9.7109375" style="20" customWidth="1"/>
    <col min="6600" max="6848" width="9.140625" style="20"/>
    <col min="6849" max="6849" width="16.7109375" style="20" customWidth="1"/>
    <col min="6850" max="6855" width="9.7109375" style="20" customWidth="1"/>
    <col min="6856" max="7104" width="9.140625" style="20"/>
    <col min="7105" max="7105" width="16.7109375" style="20" customWidth="1"/>
    <col min="7106" max="7111" width="9.7109375" style="20" customWidth="1"/>
    <col min="7112" max="7360" width="9.140625" style="20"/>
    <col min="7361" max="7361" width="16.7109375" style="20" customWidth="1"/>
    <col min="7362" max="7367" width="9.7109375" style="20" customWidth="1"/>
    <col min="7368" max="7616" width="9.140625" style="20"/>
    <col min="7617" max="7617" width="16.7109375" style="20" customWidth="1"/>
    <col min="7618" max="7623" width="9.7109375" style="20" customWidth="1"/>
    <col min="7624" max="7872" width="9.140625" style="20"/>
    <col min="7873" max="7873" width="16.7109375" style="20" customWidth="1"/>
    <col min="7874" max="7879" width="9.7109375" style="20" customWidth="1"/>
    <col min="7880" max="8128" width="9.140625" style="20"/>
    <col min="8129" max="8129" width="16.7109375" style="20" customWidth="1"/>
    <col min="8130" max="8135" width="9.7109375" style="20" customWidth="1"/>
    <col min="8136" max="8384" width="9.140625" style="20"/>
    <col min="8385" max="8385" width="16.7109375" style="20" customWidth="1"/>
    <col min="8386" max="8391" width="9.7109375" style="20" customWidth="1"/>
    <col min="8392" max="8640" width="9.140625" style="20"/>
    <col min="8641" max="8641" width="16.7109375" style="20" customWidth="1"/>
    <col min="8642" max="8647" width="9.7109375" style="20" customWidth="1"/>
    <col min="8648" max="8896" width="9.140625" style="20"/>
    <col min="8897" max="8897" width="16.7109375" style="20" customWidth="1"/>
    <col min="8898" max="8903" width="9.7109375" style="20" customWidth="1"/>
    <col min="8904" max="9152" width="9.140625" style="20"/>
    <col min="9153" max="9153" width="16.7109375" style="20" customWidth="1"/>
    <col min="9154" max="9159" width="9.7109375" style="20" customWidth="1"/>
    <col min="9160" max="9408" width="9.140625" style="20"/>
    <col min="9409" max="9409" width="16.7109375" style="20" customWidth="1"/>
    <col min="9410" max="9415" width="9.7109375" style="20" customWidth="1"/>
    <col min="9416" max="9664" width="9.140625" style="20"/>
    <col min="9665" max="9665" width="16.7109375" style="20" customWidth="1"/>
    <col min="9666" max="9671" width="9.7109375" style="20" customWidth="1"/>
    <col min="9672" max="9920" width="9.140625" style="20"/>
    <col min="9921" max="9921" width="16.7109375" style="20" customWidth="1"/>
    <col min="9922" max="9927" width="9.7109375" style="20" customWidth="1"/>
    <col min="9928" max="10176" width="9.140625" style="20"/>
    <col min="10177" max="10177" width="16.7109375" style="20" customWidth="1"/>
    <col min="10178" max="10183" width="9.7109375" style="20" customWidth="1"/>
    <col min="10184" max="10432" width="9.140625" style="20"/>
    <col min="10433" max="10433" width="16.7109375" style="20" customWidth="1"/>
    <col min="10434" max="10439" width="9.7109375" style="20" customWidth="1"/>
    <col min="10440" max="10688" width="9.140625" style="20"/>
    <col min="10689" max="10689" width="16.7109375" style="20" customWidth="1"/>
    <col min="10690" max="10695" width="9.7109375" style="20" customWidth="1"/>
    <col min="10696" max="10944" width="9.140625" style="20"/>
    <col min="10945" max="10945" width="16.7109375" style="20" customWidth="1"/>
    <col min="10946" max="10951" width="9.7109375" style="20" customWidth="1"/>
    <col min="10952" max="11200" width="9.140625" style="20"/>
    <col min="11201" max="11201" width="16.7109375" style="20" customWidth="1"/>
    <col min="11202" max="11207" width="9.7109375" style="20" customWidth="1"/>
    <col min="11208" max="11456" width="9.140625" style="20"/>
    <col min="11457" max="11457" width="16.7109375" style="20" customWidth="1"/>
    <col min="11458" max="11463" width="9.7109375" style="20" customWidth="1"/>
    <col min="11464" max="11712" width="9.140625" style="20"/>
    <col min="11713" max="11713" width="16.7109375" style="20" customWidth="1"/>
    <col min="11714" max="11719" width="9.7109375" style="20" customWidth="1"/>
    <col min="11720" max="11968" width="9.140625" style="20"/>
    <col min="11969" max="11969" width="16.7109375" style="20" customWidth="1"/>
    <col min="11970" max="11975" width="9.7109375" style="20" customWidth="1"/>
    <col min="11976" max="12224" width="9.140625" style="20"/>
    <col min="12225" max="12225" width="16.7109375" style="20" customWidth="1"/>
    <col min="12226" max="12231" width="9.7109375" style="20" customWidth="1"/>
    <col min="12232" max="12480" width="9.140625" style="20"/>
    <col min="12481" max="12481" width="16.7109375" style="20" customWidth="1"/>
    <col min="12482" max="12487" width="9.7109375" style="20" customWidth="1"/>
    <col min="12488" max="12736" width="9.140625" style="20"/>
    <col min="12737" max="12737" width="16.7109375" style="20" customWidth="1"/>
    <col min="12738" max="12743" width="9.7109375" style="20" customWidth="1"/>
    <col min="12744" max="12992" width="9.140625" style="20"/>
    <col min="12993" max="12993" width="16.7109375" style="20" customWidth="1"/>
    <col min="12994" max="12999" width="9.7109375" style="20" customWidth="1"/>
    <col min="13000" max="13248" width="9.140625" style="20"/>
    <col min="13249" max="13249" width="16.7109375" style="20" customWidth="1"/>
    <col min="13250" max="13255" width="9.7109375" style="20" customWidth="1"/>
    <col min="13256" max="13504" width="9.140625" style="20"/>
    <col min="13505" max="13505" width="16.7109375" style="20" customWidth="1"/>
    <col min="13506" max="13511" width="9.7109375" style="20" customWidth="1"/>
    <col min="13512" max="13760" width="9.140625" style="20"/>
    <col min="13761" max="13761" width="16.7109375" style="20" customWidth="1"/>
    <col min="13762" max="13767" width="9.7109375" style="20" customWidth="1"/>
    <col min="13768" max="14016" width="9.140625" style="20"/>
    <col min="14017" max="14017" width="16.7109375" style="20" customWidth="1"/>
    <col min="14018" max="14023" width="9.7109375" style="20" customWidth="1"/>
    <col min="14024" max="14272" width="9.140625" style="20"/>
    <col min="14273" max="14273" width="16.7109375" style="20" customWidth="1"/>
    <col min="14274" max="14279" width="9.7109375" style="20" customWidth="1"/>
    <col min="14280" max="14528" width="9.140625" style="20"/>
    <col min="14529" max="14529" width="16.7109375" style="20" customWidth="1"/>
    <col min="14530" max="14535" width="9.7109375" style="20" customWidth="1"/>
    <col min="14536" max="14784" width="9.140625" style="20"/>
    <col min="14785" max="14785" width="16.7109375" style="20" customWidth="1"/>
    <col min="14786" max="14791" width="9.7109375" style="20" customWidth="1"/>
    <col min="14792" max="15040" width="9.140625" style="20"/>
    <col min="15041" max="15041" width="16.7109375" style="20" customWidth="1"/>
    <col min="15042" max="15047" width="9.7109375" style="20" customWidth="1"/>
    <col min="15048" max="15296" width="9.140625" style="20"/>
    <col min="15297" max="15297" width="16.7109375" style="20" customWidth="1"/>
    <col min="15298" max="15303" width="9.7109375" style="20" customWidth="1"/>
    <col min="15304" max="15552" width="9.140625" style="20"/>
    <col min="15553" max="15553" width="16.7109375" style="20" customWidth="1"/>
    <col min="15554" max="15559" width="9.7109375" style="20" customWidth="1"/>
    <col min="15560" max="15808" width="9.140625" style="20"/>
    <col min="15809" max="15809" width="16.7109375" style="20" customWidth="1"/>
    <col min="15810" max="15815" width="9.7109375" style="20" customWidth="1"/>
    <col min="15816" max="16064" width="9.140625" style="20"/>
    <col min="16065" max="16065" width="16.7109375" style="20" customWidth="1"/>
    <col min="16066" max="16071" width="9.7109375" style="20" customWidth="1"/>
    <col min="16072" max="16384" width="9.140625" style="20"/>
  </cols>
  <sheetData>
    <row r="1" spans="1:9" x14ac:dyDescent="0.25">
      <c r="A1" s="78" t="s">
        <v>74</v>
      </c>
      <c r="B1" s="78"/>
      <c r="C1" s="78"/>
      <c r="D1" s="78"/>
      <c r="E1" s="78"/>
      <c r="F1" s="78"/>
      <c r="G1" s="78"/>
    </row>
    <row r="2" spans="1:9" ht="8.25" customHeight="1" x14ac:dyDescent="0.25">
      <c r="A2" s="21"/>
      <c r="B2" s="28"/>
      <c r="C2" s="28"/>
      <c r="D2" s="28"/>
      <c r="E2" s="28"/>
      <c r="F2" s="28"/>
      <c r="G2" s="28"/>
    </row>
    <row r="3" spans="1:9" ht="15.75" customHeight="1" x14ac:dyDescent="0.25">
      <c r="A3" s="76" t="s">
        <v>72</v>
      </c>
      <c r="B3" s="81" t="s">
        <v>75</v>
      </c>
      <c r="C3" s="81"/>
      <c r="D3" s="82"/>
      <c r="E3" s="76" t="s">
        <v>76</v>
      </c>
      <c r="F3" s="77"/>
      <c r="G3" s="77"/>
    </row>
    <row r="4" spans="1:9" ht="15.75" customHeight="1" x14ac:dyDescent="0.25">
      <c r="A4" s="79"/>
      <c r="B4" s="36">
        <v>2013</v>
      </c>
      <c r="C4" s="36">
        <v>2014</v>
      </c>
      <c r="D4" s="33">
        <v>2015</v>
      </c>
      <c r="E4" s="36">
        <v>2013</v>
      </c>
      <c r="F4" s="36">
        <v>2014</v>
      </c>
      <c r="G4" s="33">
        <v>2015</v>
      </c>
    </row>
    <row r="5" spans="1:9" ht="12.75" customHeight="1" x14ac:dyDescent="0.25">
      <c r="A5" s="34" t="s">
        <v>63</v>
      </c>
      <c r="B5" s="26">
        <v>2120</v>
      </c>
      <c r="C5" s="26">
        <v>2112</v>
      </c>
      <c r="D5" s="26">
        <v>1949</v>
      </c>
      <c r="E5" s="26">
        <v>237</v>
      </c>
      <c r="F5" s="26">
        <v>224</v>
      </c>
      <c r="G5" s="26">
        <v>188</v>
      </c>
    </row>
    <row r="6" spans="1:9" ht="12.75" customHeight="1" x14ac:dyDescent="0.25">
      <c r="A6" s="35" t="s">
        <v>35</v>
      </c>
      <c r="B6" s="20">
        <v>38</v>
      </c>
      <c r="C6" s="20">
        <v>39</v>
      </c>
      <c r="D6" s="20">
        <v>61</v>
      </c>
      <c r="E6" s="20">
        <v>4</v>
      </c>
      <c r="F6" s="20">
        <v>5</v>
      </c>
      <c r="G6" s="20">
        <v>7</v>
      </c>
    </row>
    <row r="7" spans="1:9" ht="12.75" customHeight="1" x14ac:dyDescent="0.25">
      <c r="A7" s="35" t="s">
        <v>36</v>
      </c>
      <c r="B7" s="20">
        <v>58</v>
      </c>
      <c r="C7" s="20">
        <v>60</v>
      </c>
      <c r="D7" s="20">
        <v>92</v>
      </c>
      <c r="E7" s="20">
        <v>4</v>
      </c>
      <c r="F7" s="20">
        <v>4</v>
      </c>
      <c r="G7" s="20">
        <v>7</v>
      </c>
    </row>
    <row r="8" spans="1:9" ht="12.75" customHeight="1" x14ac:dyDescent="0.25">
      <c r="A8" s="35" t="s">
        <v>2</v>
      </c>
      <c r="B8" s="20">
        <v>88</v>
      </c>
      <c r="C8" s="20">
        <v>78</v>
      </c>
      <c r="D8" s="20">
        <v>65</v>
      </c>
      <c r="E8" s="20">
        <v>7</v>
      </c>
      <c r="F8" s="20">
        <v>7</v>
      </c>
      <c r="G8" s="20">
        <v>6</v>
      </c>
    </row>
    <row r="9" spans="1:9" ht="12.75" customHeight="1" x14ac:dyDescent="0.25">
      <c r="A9" s="35" t="s">
        <v>37</v>
      </c>
      <c r="B9" s="20">
        <v>56</v>
      </c>
      <c r="C9" s="20">
        <v>41</v>
      </c>
      <c r="D9" s="20">
        <v>46</v>
      </c>
      <c r="E9" s="20">
        <v>2</v>
      </c>
      <c r="F9" s="20">
        <v>1</v>
      </c>
      <c r="G9" s="20">
        <v>1</v>
      </c>
    </row>
    <row r="10" spans="1:9" ht="12.75" customHeight="1" x14ac:dyDescent="0.25">
      <c r="A10" s="35" t="s">
        <v>38</v>
      </c>
      <c r="B10" s="20">
        <v>47</v>
      </c>
      <c r="C10" s="20">
        <v>40</v>
      </c>
      <c r="D10" s="20">
        <v>34</v>
      </c>
      <c r="E10" s="20">
        <v>8</v>
      </c>
      <c r="F10" s="20">
        <v>5</v>
      </c>
      <c r="G10" s="20">
        <v>5</v>
      </c>
    </row>
    <row r="11" spans="1:9" ht="12.75" customHeight="1" x14ac:dyDescent="0.25">
      <c r="A11" s="35" t="s">
        <v>39</v>
      </c>
      <c r="B11" s="20">
        <v>118</v>
      </c>
      <c r="C11" s="20">
        <v>120</v>
      </c>
      <c r="D11" s="20">
        <v>123</v>
      </c>
      <c r="E11" s="20">
        <v>8</v>
      </c>
      <c r="F11" s="20">
        <v>6</v>
      </c>
      <c r="G11" s="20">
        <v>6</v>
      </c>
    </row>
    <row r="12" spans="1:9" ht="12.75" customHeight="1" x14ac:dyDescent="0.25">
      <c r="A12" s="35" t="s">
        <v>24</v>
      </c>
      <c r="B12" s="20">
        <v>80</v>
      </c>
      <c r="C12" s="20">
        <v>93</v>
      </c>
      <c r="D12" s="20">
        <v>106</v>
      </c>
      <c r="E12" s="20">
        <v>6</v>
      </c>
      <c r="F12" s="20">
        <v>5</v>
      </c>
      <c r="G12" s="20">
        <v>4</v>
      </c>
    </row>
    <row r="13" spans="1:9" ht="12.75" customHeight="1" x14ac:dyDescent="0.25">
      <c r="A13" s="35" t="s">
        <v>6</v>
      </c>
      <c r="B13" s="20">
        <v>74</v>
      </c>
      <c r="C13" s="20">
        <v>104</v>
      </c>
      <c r="D13" s="20">
        <v>70</v>
      </c>
      <c r="E13" s="20">
        <v>9</v>
      </c>
      <c r="F13" s="20">
        <v>5</v>
      </c>
      <c r="G13" s="20">
        <v>6</v>
      </c>
    </row>
    <row r="14" spans="1:9" ht="12.75" customHeight="1" x14ac:dyDescent="0.25">
      <c r="A14" s="35" t="s">
        <v>40</v>
      </c>
      <c r="B14" s="20">
        <v>75</v>
      </c>
      <c r="C14" s="20">
        <v>70</v>
      </c>
      <c r="D14" s="20">
        <v>74</v>
      </c>
      <c r="E14" s="20">
        <v>13</v>
      </c>
      <c r="F14" s="20">
        <v>13</v>
      </c>
      <c r="G14" s="20">
        <v>4</v>
      </c>
      <c r="I14" s="21"/>
    </row>
    <row r="15" spans="1:9" ht="12.75" customHeight="1" x14ac:dyDescent="0.25">
      <c r="A15" s="35" t="s">
        <v>8</v>
      </c>
      <c r="B15" s="20">
        <v>75</v>
      </c>
      <c r="C15" s="20">
        <v>67</v>
      </c>
      <c r="D15" s="20">
        <v>56</v>
      </c>
      <c r="E15" s="20">
        <v>10</v>
      </c>
      <c r="F15" s="20">
        <v>9</v>
      </c>
      <c r="G15" s="20">
        <v>7</v>
      </c>
    </row>
    <row r="16" spans="1:9" ht="12.75" customHeight="1" x14ac:dyDescent="0.25">
      <c r="A16" s="35" t="s">
        <v>41</v>
      </c>
      <c r="B16" s="20">
        <v>50</v>
      </c>
      <c r="C16" s="20">
        <v>51</v>
      </c>
      <c r="D16" s="20">
        <v>55</v>
      </c>
      <c r="E16" s="20">
        <v>9</v>
      </c>
      <c r="F16" s="20">
        <v>5</v>
      </c>
      <c r="G16" s="20">
        <v>6</v>
      </c>
    </row>
    <row r="17" spans="1:13" ht="12.75" customHeight="1" x14ac:dyDescent="0.25">
      <c r="A17" s="35" t="s">
        <v>10</v>
      </c>
      <c r="B17" s="20">
        <v>82</v>
      </c>
      <c r="C17" s="20">
        <v>77</v>
      </c>
      <c r="D17" s="20">
        <v>95</v>
      </c>
      <c r="E17" s="20">
        <v>11</v>
      </c>
      <c r="F17" s="20">
        <v>8</v>
      </c>
      <c r="G17" s="20">
        <v>9</v>
      </c>
    </row>
    <row r="18" spans="1:13" ht="12.75" customHeight="1" x14ac:dyDescent="0.25">
      <c r="A18" s="35" t="s">
        <v>42</v>
      </c>
      <c r="B18" s="20">
        <v>72</v>
      </c>
      <c r="C18" s="20">
        <v>59</v>
      </c>
      <c r="D18" s="20">
        <v>58</v>
      </c>
      <c r="E18" s="20">
        <v>4</v>
      </c>
      <c r="F18" s="20">
        <v>6</v>
      </c>
      <c r="G18" s="20">
        <v>2</v>
      </c>
    </row>
    <row r="19" spans="1:13" ht="12.75" customHeight="1" x14ac:dyDescent="0.25">
      <c r="A19" s="35" t="s">
        <v>43</v>
      </c>
      <c r="B19" s="20">
        <v>43</v>
      </c>
      <c r="C19" s="20">
        <v>71</v>
      </c>
      <c r="D19" s="20">
        <v>50</v>
      </c>
      <c r="E19" s="20">
        <v>9</v>
      </c>
      <c r="F19" s="20">
        <v>15</v>
      </c>
      <c r="G19" s="20">
        <v>5</v>
      </c>
    </row>
    <row r="20" spans="1:13" ht="12.75" customHeight="1" x14ac:dyDescent="0.25">
      <c r="A20" s="35" t="s">
        <v>44</v>
      </c>
      <c r="B20" s="20">
        <v>40</v>
      </c>
      <c r="C20" s="20">
        <v>80</v>
      </c>
      <c r="D20" s="20">
        <v>80</v>
      </c>
      <c r="E20" s="20">
        <v>9</v>
      </c>
      <c r="F20" s="20">
        <v>6</v>
      </c>
      <c r="G20" s="20">
        <v>6</v>
      </c>
    </row>
    <row r="21" spans="1:13" ht="12.75" customHeight="1" x14ac:dyDescent="0.25">
      <c r="A21" s="35" t="s">
        <v>26</v>
      </c>
      <c r="B21" s="20">
        <v>86</v>
      </c>
      <c r="C21" s="20">
        <v>71</v>
      </c>
      <c r="D21" s="20">
        <v>63</v>
      </c>
      <c r="E21" s="20">
        <v>4</v>
      </c>
      <c r="F21" s="20">
        <v>3</v>
      </c>
      <c r="G21" s="20">
        <v>5</v>
      </c>
    </row>
    <row r="22" spans="1:13" ht="12.75" customHeight="1" x14ac:dyDescent="0.25">
      <c r="A22" s="35" t="s">
        <v>33</v>
      </c>
      <c r="B22" s="20">
        <v>50</v>
      </c>
      <c r="C22" s="20">
        <v>52</v>
      </c>
      <c r="D22" s="20">
        <v>54</v>
      </c>
      <c r="E22" s="20">
        <v>4</v>
      </c>
      <c r="F22" s="20">
        <v>3</v>
      </c>
      <c r="G22" s="20">
        <v>3</v>
      </c>
    </row>
    <row r="23" spans="1:13" ht="12.75" customHeight="1" x14ac:dyDescent="0.25">
      <c r="A23" s="35" t="s">
        <v>45</v>
      </c>
      <c r="B23" s="20">
        <v>46</v>
      </c>
      <c r="C23" s="20">
        <v>48</v>
      </c>
      <c r="D23" s="20">
        <v>51</v>
      </c>
      <c r="E23" s="20">
        <v>3</v>
      </c>
      <c r="F23" s="20">
        <v>4</v>
      </c>
      <c r="G23" s="20">
        <v>4</v>
      </c>
    </row>
    <row r="24" spans="1:13" ht="12.75" customHeight="1" x14ac:dyDescent="0.25">
      <c r="A24" s="35" t="s">
        <v>46</v>
      </c>
      <c r="B24" s="20">
        <v>37</v>
      </c>
      <c r="C24" s="20">
        <v>33</v>
      </c>
      <c r="D24" s="20">
        <v>35</v>
      </c>
      <c r="E24" s="20">
        <v>5</v>
      </c>
      <c r="F24" s="20">
        <v>6</v>
      </c>
      <c r="G24" s="20">
        <v>6</v>
      </c>
    </row>
    <row r="25" spans="1:13" ht="12.75" customHeight="1" x14ac:dyDescent="0.25">
      <c r="A25" s="35" t="s">
        <v>34</v>
      </c>
      <c r="B25" s="20">
        <v>78</v>
      </c>
      <c r="C25" s="20">
        <v>34</v>
      </c>
      <c r="D25" s="20">
        <v>36</v>
      </c>
      <c r="E25" s="20">
        <v>4</v>
      </c>
      <c r="F25" s="20">
        <v>3</v>
      </c>
      <c r="G25" s="20">
        <v>1</v>
      </c>
    </row>
    <row r="26" spans="1:13" ht="12.75" customHeight="1" x14ac:dyDescent="0.25">
      <c r="A26" s="35" t="s">
        <v>61</v>
      </c>
      <c r="B26" s="20">
        <v>92</v>
      </c>
      <c r="C26" s="20">
        <v>60</v>
      </c>
      <c r="E26" s="20">
        <v>4</v>
      </c>
      <c r="F26" s="20">
        <v>3</v>
      </c>
    </row>
    <row r="27" spans="1:13" ht="12.75" customHeight="1" x14ac:dyDescent="0.25">
      <c r="A27" s="35" t="s">
        <v>15</v>
      </c>
      <c r="B27" s="20">
        <v>651</v>
      </c>
      <c r="C27" s="20">
        <v>671</v>
      </c>
      <c r="D27" s="20">
        <v>580</v>
      </c>
      <c r="E27" s="20">
        <v>82</v>
      </c>
      <c r="F27" s="20">
        <v>85</v>
      </c>
      <c r="G27" s="20">
        <v>68</v>
      </c>
    </row>
    <row r="28" spans="1:13" ht="12.75" customHeight="1" x14ac:dyDescent="0.25">
      <c r="A28" s="35" t="s">
        <v>16</v>
      </c>
      <c r="B28" s="20">
        <v>40</v>
      </c>
      <c r="C28" s="20">
        <v>49</v>
      </c>
      <c r="D28" s="20">
        <v>24</v>
      </c>
      <c r="E28" s="20">
        <v>4</v>
      </c>
      <c r="F28" s="20">
        <v>3</v>
      </c>
      <c r="G28" s="20">
        <v>4</v>
      </c>
    </row>
    <row r="29" spans="1:13" ht="12.75" customHeight="1" x14ac:dyDescent="0.25">
      <c r="A29" s="35" t="s">
        <v>30</v>
      </c>
      <c r="B29" s="20">
        <v>44</v>
      </c>
      <c r="C29" s="20">
        <v>44</v>
      </c>
      <c r="D29" s="20">
        <v>41</v>
      </c>
      <c r="E29" s="20">
        <v>14</v>
      </c>
      <c r="F29" s="20">
        <v>14</v>
      </c>
      <c r="G29" s="20">
        <v>16</v>
      </c>
    </row>
    <row r="30" spans="1:13" x14ac:dyDescent="0.25">
      <c r="L30" s="20" t="s">
        <v>101</v>
      </c>
      <c r="M30" s="20" t="s">
        <v>102</v>
      </c>
    </row>
    <row r="31" spans="1:13" x14ac:dyDescent="0.25">
      <c r="A31" s="84" t="s">
        <v>77</v>
      </c>
      <c r="B31" s="84"/>
      <c r="C31" s="84"/>
      <c r="D31" s="84"/>
      <c r="E31" s="84"/>
      <c r="F31" s="84"/>
      <c r="G31" s="84"/>
      <c r="K31" s="20">
        <v>2013</v>
      </c>
      <c r="L31" s="20">
        <v>237</v>
      </c>
      <c r="M31" s="20">
        <v>2120</v>
      </c>
    </row>
    <row r="32" spans="1:13" x14ac:dyDescent="0.25">
      <c r="K32" s="20">
        <v>2014</v>
      </c>
      <c r="L32" s="20">
        <v>224</v>
      </c>
      <c r="M32" s="20">
        <v>2112</v>
      </c>
    </row>
    <row r="33" spans="1:13" ht="15" customHeight="1" x14ac:dyDescent="0.25">
      <c r="A33" s="29" t="s">
        <v>72</v>
      </c>
      <c r="B33" s="82">
        <v>2013</v>
      </c>
      <c r="C33" s="83"/>
      <c r="D33" s="82">
        <v>2014</v>
      </c>
      <c r="E33" s="83"/>
      <c r="F33" s="82">
        <v>2015</v>
      </c>
      <c r="G33" s="83"/>
      <c r="K33" s="20">
        <v>2015</v>
      </c>
      <c r="L33" s="20">
        <v>188</v>
      </c>
      <c r="M33" s="20">
        <v>1949</v>
      </c>
    </row>
    <row r="34" spans="1:13" x14ac:dyDescent="0.25">
      <c r="A34" s="34" t="s">
        <v>63</v>
      </c>
      <c r="B34" s="85">
        <v>6796</v>
      </c>
      <c r="C34" s="86"/>
      <c r="D34" s="86">
        <v>6621</v>
      </c>
      <c r="E34" s="86"/>
      <c r="F34" s="86">
        <v>6788</v>
      </c>
      <c r="G34" s="86"/>
    </row>
    <row r="35" spans="1:13" x14ac:dyDescent="0.25">
      <c r="A35" s="35" t="s">
        <v>35</v>
      </c>
      <c r="B35" s="87">
        <v>147</v>
      </c>
      <c r="C35" s="88"/>
      <c r="D35" s="88">
        <v>155</v>
      </c>
      <c r="E35" s="88"/>
      <c r="F35" s="88">
        <v>301</v>
      </c>
      <c r="G35" s="88"/>
    </row>
    <row r="36" spans="1:13" x14ac:dyDescent="0.25">
      <c r="A36" s="35" t="s">
        <v>36</v>
      </c>
      <c r="B36" s="87">
        <v>250</v>
      </c>
      <c r="C36" s="88"/>
      <c r="D36" s="88">
        <v>250</v>
      </c>
      <c r="E36" s="88"/>
      <c r="F36" s="88">
        <v>292</v>
      </c>
      <c r="G36" s="88"/>
    </row>
    <row r="37" spans="1:13" x14ac:dyDescent="0.25">
      <c r="A37" s="35" t="s">
        <v>2</v>
      </c>
      <c r="B37" s="87">
        <v>193</v>
      </c>
      <c r="C37" s="88"/>
      <c r="D37" s="88">
        <v>215</v>
      </c>
      <c r="E37" s="88"/>
      <c r="F37" s="88">
        <v>207</v>
      </c>
      <c r="G37" s="88"/>
    </row>
    <row r="38" spans="1:13" x14ac:dyDescent="0.25">
      <c r="A38" s="35" t="s">
        <v>37</v>
      </c>
      <c r="B38" s="87">
        <v>246</v>
      </c>
      <c r="C38" s="88"/>
      <c r="D38" s="88">
        <v>200</v>
      </c>
      <c r="E38" s="88"/>
      <c r="F38" s="88">
        <v>211</v>
      </c>
      <c r="G38" s="88"/>
    </row>
    <row r="39" spans="1:13" x14ac:dyDescent="0.25">
      <c r="A39" s="35" t="s">
        <v>38</v>
      </c>
      <c r="B39" s="87">
        <v>145</v>
      </c>
      <c r="C39" s="88"/>
      <c r="D39" s="88">
        <v>131</v>
      </c>
      <c r="E39" s="88"/>
      <c r="F39" s="88">
        <v>133</v>
      </c>
      <c r="G39" s="88"/>
    </row>
    <row r="40" spans="1:13" x14ac:dyDescent="0.25">
      <c r="A40" s="35" t="s">
        <v>39</v>
      </c>
      <c r="B40" s="87">
        <v>157</v>
      </c>
      <c r="C40" s="88"/>
      <c r="D40" s="88">
        <v>147</v>
      </c>
      <c r="E40" s="88"/>
      <c r="F40" s="88">
        <v>143</v>
      </c>
      <c r="G40" s="88"/>
    </row>
    <row r="41" spans="1:13" x14ac:dyDescent="0.25">
      <c r="A41" s="35" t="s">
        <v>24</v>
      </c>
      <c r="B41" s="87">
        <v>129</v>
      </c>
      <c r="C41" s="88"/>
      <c r="D41" s="88">
        <v>130</v>
      </c>
      <c r="E41" s="88"/>
      <c r="F41" s="88">
        <v>74</v>
      </c>
      <c r="G41" s="88"/>
    </row>
    <row r="42" spans="1:13" x14ac:dyDescent="0.25">
      <c r="A42" s="35" t="s">
        <v>6</v>
      </c>
      <c r="B42" s="87">
        <v>153</v>
      </c>
      <c r="C42" s="88"/>
      <c r="D42" s="88">
        <v>97</v>
      </c>
      <c r="E42" s="88"/>
      <c r="F42" s="88">
        <v>89</v>
      </c>
      <c r="G42" s="88"/>
    </row>
    <row r="43" spans="1:13" x14ac:dyDescent="0.25">
      <c r="A43" s="35" t="s">
        <v>40</v>
      </c>
      <c r="B43" s="87">
        <v>271</v>
      </c>
      <c r="C43" s="88"/>
      <c r="D43" s="88">
        <v>253</v>
      </c>
      <c r="E43" s="88"/>
      <c r="F43" s="88">
        <v>309</v>
      </c>
      <c r="G43" s="88"/>
    </row>
    <row r="44" spans="1:13" x14ac:dyDescent="0.25">
      <c r="A44" s="35" t="s">
        <v>8</v>
      </c>
      <c r="B44" s="87">
        <v>273</v>
      </c>
      <c r="C44" s="88"/>
      <c r="D44" s="88">
        <v>292</v>
      </c>
      <c r="E44" s="88"/>
      <c r="F44" s="88">
        <v>279</v>
      </c>
      <c r="G44" s="88"/>
    </row>
    <row r="45" spans="1:13" x14ac:dyDescent="0.25">
      <c r="A45" s="35" t="s">
        <v>41</v>
      </c>
      <c r="B45" s="87">
        <v>209</v>
      </c>
      <c r="C45" s="88"/>
      <c r="D45" s="88">
        <v>200</v>
      </c>
      <c r="E45" s="88"/>
      <c r="F45" s="88">
        <v>244</v>
      </c>
      <c r="G45" s="88"/>
    </row>
    <row r="46" spans="1:13" x14ac:dyDescent="0.25">
      <c r="A46" s="35" t="s">
        <v>10</v>
      </c>
      <c r="B46" s="87">
        <v>183</v>
      </c>
      <c r="C46" s="88"/>
      <c r="D46" s="88">
        <v>175</v>
      </c>
      <c r="E46" s="88"/>
      <c r="F46" s="88">
        <v>178</v>
      </c>
      <c r="G46" s="88"/>
    </row>
    <row r="47" spans="1:13" x14ac:dyDescent="0.25">
      <c r="A47" s="35" t="s">
        <v>42</v>
      </c>
      <c r="B47" s="87">
        <v>165</v>
      </c>
      <c r="C47" s="88"/>
      <c r="D47" s="88">
        <v>176</v>
      </c>
      <c r="E47" s="88"/>
      <c r="F47" s="88">
        <v>78</v>
      </c>
      <c r="G47" s="88"/>
    </row>
    <row r="48" spans="1:13" x14ac:dyDescent="0.25">
      <c r="A48" s="35" t="s">
        <v>43</v>
      </c>
      <c r="B48" s="87">
        <v>126</v>
      </c>
      <c r="C48" s="88"/>
      <c r="D48" s="88">
        <v>208</v>
      </c>
      <c r="E48" s="88"/>
      <c r="F48" s="88">
        <v>212</v>
      </c>
      <c r="G48" s="88"/>
    </row>
    <row r="49" spans="1:7" x14ac:dyDescent="0.25">
      <c r="A49" s="35" t="s">
        <v>44</v>
      </c>
      <c r="B49" s="87">
        <v>209</v>
      </c>
      <c r="C49" s="88"/>
      <c r="D49" s="88">
        <v>181</v>
      </c>
      <c r="E49" s="88"/>
      <c r="F49" s="88">
        <v>190</v>
      </c>
      <c r="G49" s="88"/>
    </row>
    <row r="50" spans="1:7" x14ac:dyDescent="0.25">
      <c r="A50" s="35" t="s">
        <v>26</v>
      </c>
      <c r="B50" s="87">
        <v>181</v>
      </c>
      <c r="C50" s="88"/>
      <c r="D50" s="88">
        <v>266</v>
      </c>
      <c r="E50" s="88"/>
      <c r="F50" s="88">
        <v>55</v>
      </c>
      <c r="G50" s="88"/>
    </row>
    <row r="51" spans="1:7" x14ac:dyDescent="0.25">
      <c r="A51" s="35" t="s">
        <v>33</v>
      </c>
      <c r="B51" s="87">
        <v>173</v>
      </c>
      <c r="C51" s="88"/>
      <c r="D51" s="88">
        <v>165</v>
      </c>
      <c r="E51" s="88"/>
      <c r="F51" s="88">
        <v>179</v>
      </c>
      <c r="G51" s="88"/>
    </row>
    <row r="52" spans="1:7" x14ac:dyDescent="0.25">
      <c r="A52" s="35" t="s">
        <v>45</v>
      </c>
      <c r="B52" s="87">
        <v>165</v>
      </c>
      <c r="C52" s="88"/>
      <c r="D52" s="88">
        <v>166</v>
      </c>
      <c r="E52" s="88"/>
      <c r="F52" s="88">
        <v>162</v>
      </c>
      <c r="G52" s="88"/>
    </row>
    <row r="53" spans="1:7" x14ac:dyDescent="0.25">
      <c r="A53" s="35" t="s">
        <v>46</v>
      </c>
      <c r="B53" s="87">
        <v>117</v>
      </c>
      <c r="C53" s="88"/>
      <c r="D53" s="88">
        <v>124</v>
      </c>
      <c r="E53" s="88"/>
      <c r="F53" s="88">
        <v>160</v>
      </c>
      <c r="G53" s="88"/>
    </row>
    <row r="54" spans="1:7" x14ac:dyDescent="0.25">
      <c r="A54" s="35" t="s">
        <v>34</v>
      </c>
      <c r="B54" s="87">
        <v>149</v>
      </c>
      <c r="C54" s="88"/>
      <c r="D54" s="88">
        <v>122</v>
      </c>
      <c r="E54" s="88"/>
      <c r="F54" s="88">
        <v>105</v>
      </c>
      <c r="G54" s="88"/>
    </row>
    <row r="55" spans="1:7" x14ac:dyDescent="0.25">
      <c r="A55" s="35" t="s">
        <v>61</v>
      </c>
      <c r="B55" s="87">
        <v>241</v>
      </c>
      <c r="C55" s="88"/>
      <c r="D55" s="88">
        <v>129</v>
      </c>
      <c r="E55" s="88"/>
      <c r="F55" s="88"/>
      <c r="G55" s="88"/>
    </row>
    <row r="56" spans="1:7" x14ac:dyDescent="0.25">
      <c r="A56" s="35" t="s">
        <v>15</v>
      </c>
      <c r="B56" s="87">
        <v>2646</v>
      </c>
      <c r="C56" s="88"/>
      <c r="D56" s="88">
        <v>2637</v>
      </c>
      <c r="E56" s="88"/>
      <c r="F56" s="88">
        <v>2974</v>
      </c>
      <c r="G56" s="88"/>
    </row>
    <row r="57" spans="1:7" x14ac:dyDescent="0.25">
      <c r="A57" s="35" t="s">
        <v>16</v>
      </c>
      <c r="B57" s="87">
        <v>185</v>
      </c>
      <c r="C57" s="88"/>
      <c r="D57" s="88">
        <v>119</v>
      </c>
      <c r="E57" s="88"/>
      <c r="F57" s="88">
        <v>158</v>
      </c>
      <c r="G57" s="88"/>
    </row>
    <row r="58" spans="1:7" x14ac:dyDescent="0.25">
      <c r="A58" s="35" t="s">
        <v>30</v>
      </c>
      <c r="B58" s="87">
        <v>83</v>
      </c>
      <c r="C58" s="88"/>
      <c r="D58" s="88">
        <v>83</v>
      </c>
      <c r="E58" s="88"/>
      <c r="F58" s="88">
        <v>58</v>
      </c>
      <c r="G58" s="88"/>
    </row>
  </sheetData>
  <mergeCells count="83">
    <mergeCell ref="F40:G40"/>
    <mergeCell ref="F35:G35"/>
    <mergeCell ref="F36:G36"/>
    <mergeCell ref="F37:G37"/>
    <mergeCell ref="F38:G38"/>
    <mergeCell ref="F39:G39"/>
    <mergeCell ref="F57:G57"/>
    <mergeCell ref="F58:G58"/>
    <mergeCell ref="F47:G47"/>
    <mergeCell ref="F48:G48"/>
    <mergeCell ref="F49:G49"/>
    <mergeCell ref="F50:G50"/>
    <mergeCell ref="F51:G51"/>
    <mergeCell ref="F52:G52"/>
    <mergeCell ref="F53:G53"/>
    <mergeCell ref="F54:G54"/>
    <mergeCell ref="F55:G55"/>
    <mergeCell ref="F56:G56"/>
    <mergeCell ref="F41:G41"/>
    <mergeCell ref="F42:G42"/>
    <mergeCell ref="F43:G43"/>
    <mergeCell ref="F44:G44"/>
    <mergeCell ref="D53:E53"/>
    <mergeCell ref="D41:E41"/>
    <mergeCell ref="D42:E42"/>
    <mergeCell ref="D43:E43"/>
    <mergeCell ref="D44:E44"/>
    <mergeCell ref="D45:E45"/>
    <mergeCell ref="D46:E46"/>
    <mergeCell ref="F45:G45"/>
    <mergeCell ref="F46:G46"/>
    <mergeCell ref="D58:E58"/>
    <mergeCell ref="D47:E47"/>
    <mergeCell ref="D48:E48"/>
    <mergeCell ref="D49:E49"/>
    <mergeCell ref="D50:E50"/>
    <mergeCell ref="D51:E51"/>
    <mergeCell ref="D52:E52"/>
    <mergeCell ref="D54:E54"/>
    <mergeCell ref="D55:E55"/>
    <mergeCell ref="D56:E56"/>
    <mergeCell ref="D36:E36"/>
    <mergeCell ref="D37:E37"/>
    <mergeCell ref="D38:E38"/>
    <mergeCell ref="D39:E39"/>
    <mergeCell ref="D57:E57"/>
    <mergeCell ref="D40:E40"/>
    <mergeCell ref="B58:C58"/>
    <mergeCell ref="B47:C47"/>
    <mergeCell ref="B48:C48"/>
    <mergeCell ref="B49:C49"/>
    <mergeCell ref="B50:C50"/>
    <mergeCell ref="B51:C51"/>
    <mergeCell ref="B52:C52"/>
    <mergeCell ref="B53:C53"/>
    <mergeCell ref="B54:C54"/>
    <mergeCell ref="B55:C55"/>
    <mergeCell ref="B56:C56"/>
    <mergeCell ref="B57:C57"/>
    <mergeCell ref="B34:C34"/>
    <mergeCell ref="D34:E34"/>
    <mergeCell ref="F34:G34"/>
    <mergeCell ref="B46:C46"/>
    <mergeCell ref="B35:C35"/>
    <mergeCell ref="B36:C36"/>
    <mergeCell ref="B37:C37"/>
    <mergeCell ref="B38:C38"/>
    <mergeCell ref="B39:C39"/>
    <mergeCell ref="B40:C40"/>
    <mergeCell ref="B41:C41"/>
    <mergeCell ref="B42:C42"/>
    <mergeCell ref="B43:C43"/>
    <mergeCell ref="B44:C44"/>
    <mergeCell ref="B45:C45"/>
    <mergeCell ref="D35:E35"/>
    <mergeCell ref="A1:G1"/>
    <mergeCell ref="A3:A4"/>
    <mergeCell ref="B3:D3"/>
    <mergeCell ref="E3:G3"/>
    <mergeCell ref="B33:C33"/>
    <mergeCell ref="D33:E33"/>
    <mergeCell ref="F33:G33"/>
    <mergeCell ref="A31:G31"/>
  </mergeCells>
  <pageMargins left="1" right="0.7" top="0.47" bottom="0.28000000000000003" header="0" footer="0.3"/>
  <pageSetup paperSize="9" orientation="portrait" r:id="rId1"/>
  <headerFooter scaleWithDoc="0">
    <oddFooter>&amp;R8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election activeCell="F21" sqref="F21:G21"/>
    </sheetView>
  </sheetViews>
  <sheetFormatPr defaultRowHeight="12.75" x14ac:dyDescent="0.25"/>
  <cols>
    <col min="1" max="1" width="16.7109375" style="20" customWidth="1"/>
    <col min="2" max="9" width="8.28515625" style="20" customWidth="1"/>
    <col min="10" max="194" width="9.140625" style="20"/>
    <col min="195" max="195" width="16.7109375" style="20" customWidth="1"/>
    <col min="196" max="201" width="9.7109375" style="20" customWidth="1"/>
    <col min="202" max="450" width="9.140625" style="20"/>
    <col min="451" max="451" width="16.7109375" style="20" customWidth="1"/>
    <col min="452" max="457" width="9.7109375" style="20" customWidth="1"/>
    <col min="458" max="706" width="9.140625" style="20"/>
    <col min="707" max="707" width="16.7109375" style="20" customWidth="1"/>
    <col min="708" max="713" width="9.7109375" style="20" customWidth="1"/>
    <col min="714" max="962" width="9.140625" style="20"/>
    <col min="963" max="963" width="16.7109375" style="20" customWidth="1"/>
    <col min="964" max="969" width="9.7109375" style="20" customWidth="1"/>
    <col min="970" max="1218" width="9.140625" style="20"/>
    <col min="1219" max="1219" width="16.7109375" style="20" customWidth="1"/>
    <col min="1220" max="1225" width="9.7109375" style="20" customWidth="1"/>
    <col min="1226" max="1474" width="9.140625" style="20"/>
    <col min="1475" max="1475" width="16.7109375" style="20" customWidth="1"/>
    <col min="1476" max="1481" width="9.7109375" style="20" customWidth="1"/>
    <col min="1482" max="1730" width="9.140625" style="20"/>
    <col min="1731" max="1731" width="16.7109375" style="20" customWidth="1"/>
    <col min="1732" max="1737" width="9.7109375" style="20" customWidth="1"/>
    <col min="1738" max="1986" width="9.140625" style="20"/>
    <col min="1987" max="1987" width="16.7109375" style="20" customWidth="1"/>
    <col min="1988" max="1993" width="9.7109375" style="20" customWidth="1"/>
    <col min="1994" max="2242" width="9.140625" style="20"/>
    <col min="2243" max="2243" width="16.7109375" style="20" customWidth="1"/>
    <col min="2244" max="2249" width="9.7109375" style="20" customWidth="1"/>
    <col min="2250" max="2498" width="9.140625" style="20"/>
    <col min="2499" max="2499" width="16.7109375" style="20" customWidth="1"/>
    <col min="2500" max="2505" width="9.7109375" style="20" customWidth="1"/>
    <col min="2506" max="2754" width="9.140625" style="20"/>
    <col min="2755" max="2755" width="16.7109375" style="20" customWidth="1"/>
    <col min="2756" max="2761" width="9.7109375" style="20" customWidth="1"/>
    <col min="2762" max="3010" width="9.140625" style="20"/>
    <col min="3011" max="3011" width="16.7109375" style="20" customWidth="1"/>
    <col min="3012" max="3017" width="9.7109375" style="20" customWidth="1"/>
    <col min="3018" max="3266" width="9.140625" style="20"/>
    <col min="3267" max="3267" width="16.7109375" style="20" customWidth="1"/>
    <col min="3268" max="3273" width="9.7109375" style="20" customWidth="1"/>
    <col min="3274" max="3522" width="9.140625" style="20"/>
    <col min="3523" max="3523" width="16.7109375" style="20" customWidth="1"/>
    <col min="3524" max="3529" width="9.7109375" style="20" customWidth="1"/>
    <col min="3530" max="3778" width="9.140625" style="20"/>
    <col min="3779" max="3779" width="16.7109375" style="20" customWidth="1"/>
    <col min="3780" max="3785" width="9.7109375" style="20" customWidth="1"/>
    <col min="3786" max="4034" width="9.140625" style="20"/>
    <col min="4035" max="4035" width="16.7109375" style="20" customWidth="1"/>
    <col min="4036" max="4041" width="9.7109375" style="20" customWidth="1"/>
    <col min="4042" max="4290" width="9.140625" style="20"/>
    <col min="4291" max="4291" width="16.7109375" style="20" customWidth="1"/>
    <col min="4292" max="4297" width="9.7109375" style="20" customWidth="1"/>
    <col min="4298" max="4546" width="9.140625" style="20"/>
    <col min="4547" max="4547" width="16.7109375" style="20" customWidth="1"/>
    <col min="4548" max="4553" width="9.7109375" style="20" customWidth="1"/>
    <col min="4554" max="4802" width="9.140625" style="20"/>
    <col min="4803" max="4803" width="16.7109375" style="20" customWidth="1"/>
    <col min="4804" max="4809" width="9.7109375" style="20" customWidth="1"/>
    <col min="4810" max="5058" width="9.140625" style="20"/>
    <col min="5059" max="5059" width="16.7109375" style="20" customWidth="1"/>
    <col min="5060" max="5065" width="9.7109375" style="20" customWidth="1"/>
    <col min="5066" max="5314" width="9.140625" style="20"/>
    <col min="5315" max="5315" width="16.7109375" style="20" customWidth="1"/>
    <col min="5316" max="5321" width="9.7109375" style="20" customWidth="1"/>
    <col min="5322" max="5570" width="9.140625" style="20"/>
    <col min="5571" max="5571" width="16.7109375" style="20" customWidth="1"/>
    <col min="5572" max="5577" width="9.7109375" style="20" customWidth="1"/>
    <col min="5578" max="5826" width="9.140625" style="20"/>
    <col min="5827" max="5827" width="16.7109375" style="20" customWidth="1"/>
    <col min="5828" max="5833" width="9.7109375" style="20" customWidth="1"/>
    <col min="5834" max="6082" width="9.140625" style="20"/>
    <col min="6083" max="6083" width="16.7109375" style="20" customWidth="1"/>
    <col min="6084" max="6089" width="9.7109375" style="20" customWidth="1"/>
    <col min="6090" max="6338" width="9.140625" style="20"/>
    <col min="6339" max="6339" width="16.7109375" style="20" customWidth="1"/>
    <col min="6340" max="6345" width="9.7109375" style="20" customWidth="1"/>
    <col min="6346" max="6594" width="9.140625" style="20"/>
    <col min="6595" max="6595" width="16.7109375" style="20" customWidth="1"/>
    <col min="6596" max="6601" width="9.7109375" style="20" customWidth="1"/>
    <col min="6602" max="6850" width="9.140625" style="20"/>
    <col min="6851" max="6851" width="16.7109375" style="20" customWidth="1"/>
    <col min="6852" max="6857" width="9.7109375" style="20" customWidth="1"/>
    <col min="6858" max="7106" width="9.140625" style="20"/>
    <col min="7107" max="7107" width="16.7109375" style="20" customWidth="1"/>
    <col min="7108" max="7113" width="9.7109375" style="20" customWidth="1"/>
    <col min="7114" max="7362" width="9.140625" style="20"/>
    <col min="7363" max="7363" width="16.7109375" style="20" customWidth="1"/>
    <col min="7364" max="7369" width="9.7109375" style="20" customWidth="1"/>
    <col min="7370" max="7618" width="9.140625" style="20"/>
    <col min="7619" max="7619" width="16.7109375" style="20" customWidth="1"/>
    <col min="7620" max="7625" width="9.7109375" style="20" customWidth="1"/>
    <col min="7626" max="7874" width="9.140625" style="20"/>
    <col min="7875" max="7875" width="16.7109375" style="20" customWidth="1"/>
    <col min="7876" max="7881" width="9.7109375" style="20" customWidth="1"/>
    <col min="7882" max="8130" width="9.140625" style="20"/>
    <col min="8131" max="8131" width="16.7109375" style="20" customWidth="1"/>
    <col min="8132" max="8137" width="9.7109375" style="20" customWidth="1"/>
    <col min="8138" max="8386" width="9.140625" style="20"/>
    <col min="8387" max="8387" width="16.7109375" style="20" customWidth="1"/>
    <col min="8388" max="8393" width="9.7109375" style="20" customWidth="1"/>
    <col min="8394" max="8642" width="9.140625" style="20"/>
    <col min="8643" max="8643" width="16.7109375" style="20" customWidth="1"/>
    <col min="8644" max="8649" width="9.7109375" style="20" customWidth="1"/>
    <col min="8650" max="8898" width="9.140625" style="20"/>
    <col min="8899" max="8899" width="16.7109375" style="20" customWidth="1"/>
    <col min="8900" max="8905" width="9.7109375" style="20" customWidth="1"/>
    <col min="8906" max="9154" width="9.140625" style="20"/>
    <col min="9155" max="9155" width="16.7109375" style="20" customWidth="1"/>
    <col min="9156" max="9161" width="9.7109375" style="20" customWidth="1"/>
    <col min="9162" max="9410" width="9.140625" style="20"/>
    <col min="9411" max="9411" width="16.7109375" style="20" customWidth="1"/>
    <col min="9412" max="9417" width="9.7109375" style="20" customWidth="1"/>
    <col min="9418" max="9666" width="9.140625" style="20"/>
    <col min="9667" max="9667" width="16.7109375" style="20" customWidth="1"/>
    <col min="9668" max="9673" width="9.7109375" style="20" customWidth="1"/>
    <col min="9674" max="9922" width="9.140625" style="20"/>
    <col min="9923" max="9923" width="16.7109375" style="20" customWidth="1"/>
    <col min="9924" max="9929" width="9.7109375" style="20" customWidth="1"/>
    <col min="9930" max="10178" width="9.140625" style="20"/>
    <col min="10179" max="10179" width="16.7109375" style="20" customWidth="1"/>
    <col min="10180" max="10185" width="9.7109375" style="20" customWidth="1"/>
    <col min="10186" max="10434" width="9.140625" style="20"/>
    <col min="10435" max="10435" width="16.7109375" style="20" customWidth="1"/>
    <col min="10436" max="10441" width="9.7109375" style="20" customWidth="1"/>
    <col min="10442" max="10690" width="9.140625" style="20"/>
    <col min="10691" max="10691" width="16.7109375" style="20" customWidth="1"/>
    <col min="10692" max="10697" width="9.7109375" style="20" customWidth="1"/>
    <col min="10698" max="10946" width="9.140625" style="20"/>
    <col min="10947" max="10947" width="16.7109375" style="20" customWidth="1"/>
    <col min="10948" max="10953" width="9.7109375" style="20" customWidth="1"/>
    <col min="10954" max="11202" width="9.140625" style="20"/>
    <col min="11203" max="11203" width="16.7109375" style="20" customWidth="1"/>
    <col min="11204" max="11209" width="9.7109375" style="20" customWidth="1"/>
    <col min="11210" max="11458" width="9.140625" style="20"/>
    <col min="11459" max="11459" width="16.7109375" style="20" customWidth="1"/>
    <col min="11460" max="11465" width="9.7109375" style="20" customWidth="1"/>
    <col min="11466" max="11714" width="9.140625" style="20"/>
    <col min="11715" max="11715" width="16.7109375" style="20" customWidth="1"/>
    <col min="11716" max="11721" width="9.7109375" style="20" customWidth="1"/>
    <col min="11722" max="11970" width="9.140625" style="20"/>
    <col min="11971" max="11971" width="16.7109375" style="20" customWidth="1"/>
    <col min="11972" max="11977" width="9.7109375" style="20" customWidth="1"/>
    <col min="11978" max="12226" width="9.140625" style="20"/>
    <col min="12227" max="12227" width="16.7109375" style="20" customWidth="1"/>
    <col min="12228" max="12233" width="9.7109375" style="20" customWidth="1"/>
    <col min="12234" max="12482" width="9.140625" style="20"/>
    <col min="12483" max="12483" width="16.7109375" style="20" customWidth="1"/>
    <col min="12484" max="12489" width="9.7109375" style="20" customWidth="1"/>
    <col min="12490" max="12738" width="9.140625" style="20"/>
    <col min="12739" max="12739" width="16.7109375" style="20" customWidth="1"/>
    <col min="12740" max="12745" width="9.7109375" style="20" customWidth="1"/>
    <col min="12746" max="12994" width="9.140625" style="20"/>
    <col min="12995" max="12995" width="16.7109375" style="20" customWidth="1"/>
    <col min="12996" max="13001" width="9.7109375" style="20" customWidth="1"/>
    <col min="13002" max="13250" width="9.140625" style="20"/>
    <col min="13251" max="13251" width="16.7109375" style="20" customWidth="1"/>
    <col min="13252" max="13257" width="9.7109375" style="20" customWidth="1"/>
    <col min="13258" max="13506" width="9.140625" style="20"/>
    <col min="13507" max="13507" width="16.7109375" style="20" customWidth="1"/>
    <col min="13508" max="13513" width="9.7109375" style="20" customWidth="1"/>
    <col min="13514" max="13762" width="9.140625" style="20"/>
    <col min="13763" max="13763" width="16.7109375" style="20" customWidth="1"/>
    <col min="13764" max="13769" width="9.7109375" style="20" customWidth="1"/>
    <col min="13770" max="14018" width="9.140625" style="20"/>
    <col min="14019" max="14019" width="16.7109375" style="20" customWidth="1"/>
    <col min="14020" max="14025" width="9.7109375" style="20" customWidth="1"/>
    <col min="14026" max="14274" width="9.140625" style="20"/>
    <col min="14275" max="14275" width="16.7109375" style="20" customWidth="1"/>
    <col min="14276" max="14281" width="9.7109375" style="20" customWidth="1"/>
    <col min="14282" max="14530" width="9.140625" style="20"/>
    <col min="14531" max="14531" width="16.7109375" style="20" customWidth="1"/>
    <col min="14532" max="14537" width="9.7109375" style="20" customWidth="1"/>
    <col min="14538" max="14786" width="9.140625" style="20"/>
    <col min="14787" max="14787" width="16.7109375" style="20" customWidth="1"/>
    <col min="14788" max="14793" width="9.7109375" style="20" customWidth="1"/>
    <col min="14794" max="15042" width="9.140625" style="20"/>
    <col min="15043" max="15043" width="16.7109375" style="20" customWidth="1"/>
    <col min="15044" max="15049" width="9.7109375" style="20" customWidth="1"/>
    <col min="15050" max="15298" width="9.140625" style="20"/>
    <col min="15299" max="15299" width="16.7109375" style="20" customWidth="1"/>
    <col min="15300" max="15305" width="9.7109375" style="20" customWidth="1"/>
    <col min="15306" max="15554" width="9.140625" style="20"/>
    <col min="15555" max="15555" width="16.7109375" style="20" customWidth="1"/>
    <col min="15556" max="15561" width="9.7109375" style="20" customWidth="1"/>
    <col min="15562" max="15810" width="9.140625" style="20"/>
    <col min="15811" max="15811" width="16.7109375" style="20" customWidth="1"/>
    <col min="15812" max="15817" width="9.7109375" style="20" customWidth="1"/>
    <col min="15818" max="16066" width="9.140625" style="20"/>
    <col min="16067" max="16067" width="16.7109375" style="20" customWidth="1"/>
    <col min="16068" max="16073" width="9.7109375" style="20" customWidth="1"/>
    <col min="16074" max="16384" width="9.140625" style="20"/>
  </cols>
  <sheetData>
    <row r="1" spans="1:11" x14ac:dyDescent="0.25">
      <c r="A1" s="78" t="s">
        <v>78</v>
      </c>
      <c r="B1" s="78"/>
      <c r="C1" s="78"/>
      <c r="D1" s="78"/>
      <c r="E1" s="78"/>
      <c r="F1" s="78"/>
      <c r="G1" s="78"/>
      <c r="H1" s="78"/>
      <c r="I1" s="78"/>
    </row>
    <row r="2" spans="1:11" ht="8.25" customHeight="1" x14ac:dyDescent="0.25">
      <c r="A2" s="21"/>
      <c r="B2" s="21"/>
      <c r="C2" s="21"/>
      <c r="D2" s="28"/>
      <c r="E2" s="28"/>
      <c r="F2" s="28"/>
      <c r="G2" s="28"/>
      <c r="H2" s="28"/>
      <c r="I2" s="28"/>
    </row>
    <row r="3" spans="1:11" ht="15.75" customHeight="1" x14ac:dyDescent="0.25">
      <c r="A3" s="76" t="s">
        <v>72</v>
      </c>
      <c r="B3" s="90" t="s">
        <v>79</v>
      </c>
      <c r="C3" s="91"/>
      <c r="D3" s="82" t="s">
        <v>31</v>
      </c>
      <c r="E3" s="83"/>
      <c r="F3" s="83"/>
      <c r="G3" s="83"/>
      <c r="H3" s="83"/>
      <c r="I3" s="83"/>
    </row>
    <row r="4" spans="1:11" ht="15.75" customHeight="1" x14ac:dyDescent="0.25">
      <c r="A4" s="79"/>
      <c r="B4" s="92"/>
      <c r="C4" s="93"/>
      <c r="D4" s="82" t="s">
        <v>32</v>
      </c>
      <c r="E4" s="94"/>
      <c r="F4" s="82" t="s">
        <v>80</v>
      </c>
      <c r="G4" s="94"/>
      <c r="H4" s="82" t="s">
        <v>81</v>
      </c>
      <c r="I4" s="83"/>
    </row>
    <row r="5" spans="1:11" ht="12.75" customHeight="1" x14ac:dyDescent="0.25">
      <c r="A5" s="34" t="s">
        <v>63</v>
      </c>
      <c r="B5" s="85">
        <v>3868</v>
      </c>
      <c r="C5" s="86"/>
      <c r="D5" s="86">
        <v>2307</v>
      </c>
      <c r="E5" s="86"/>
      <c r="F5" s="86">
        <v>1138</v>
      </c>
      <c r="G5" s="86"/>
      <c r="H5" s="86">
        <v>423</v>
      </c>
      <c r="I5" s="86"/>
    </row>
    <row r="6" spans="1:11" ht="12.75" customHeight="1" x14ac:dyDescent="0.25">
      <c r="A6" s="35" t="s">
        <v>35</v>
      </c>
      <c r="B6" s="87">
        <v>227</v>
      </c>
      <c r="C6" s="89"/>
      <c r="D6" s="88">
        <v>100</v>
      </c>
      <c r="E6" s="88"/>
      <c r="F6" s="88">
        <v>125</v>
      </c>
      <c r="G6" s="88"/>
      <c r="H6" s="88">
        <v>2</v>
      </c>
      <c r="I6" s="88"/>
    </row>
    <row r="7" spans="1:11" ht="12.75" customHeight="1" x14ac:dyDescent="0.25">
      <c r="A7" s="35" t="s">
        <v>36</v>
      </c>
      <c r="B7" s="87">
        <v>81</v>
      </c>
      <c r="C7" s="89"/>
      <c r="D7" s="88">
        <v>9</v>
      </c>
      <c r="E7" s="88"/>
      <c r="F7" s="88">
        <v>16</v>
      </c>
      <c r="G7" s="88"/>
      <c r="H7" s="88">
        <v>56</v>
      </c>
      <c r="I7" s="88"/>
    </row>
    <row r="8" spans="1:11" ht="12.75" customHeight="1" x14ac:dyDescent="0.25">
      <c r="A8" s="35" t="s">
        <v>2</v>
      </c>
      <c r="B8" s="87">
        <v>104</v>
      </c>
      <c r="C8" s="89"/>
      <c r="D8" s="88">
        <v>72</v>
      </c>
      <c r="E8" s="88"/>
      <c r="F8" s="88">
        <v>30</v>
      </c>
      <c r="G8" s="88"/>
      <c r="H8" s="88">
        <v>2</v>
      </c>
      <c r="I8" s="88"/>
    </row>
    <row r="9" spans="1:11" ht="12.75" customHeight="1" x14ac:dyDescent="0.25">
      <c r="A9" s="35" t="s">
        <v>37</v>
      </c>
      <c r="B9" s="87">
        <v>98</v>
      </c>
      <c r="C9" s="89"/>
      <c r="D9" s="88">
        <v>38</v>
      </c>
      <c r="E9" s="88"/>
      <c r="F9" s="88">
        <v>28</v>
      </c>
      <c r="G9" s="88"/>
      <c r="H9" s="88">
        <v>32</v>
      </c>
      <c r="I9" s="88"/>
    </row>
    <row r="10" spans="1:11" ht="12.75" customHeight="1" x14ac:dyDescent="0.25">
      <c r="A10" s="35" t="s">
        <v>38</v>
      </c>
      <c r="B10" s="87">
        <v>116</v>
      </c>
      <c r="C10" s="89"/>
      <c r="D10" s="88">
        <v>108</v>
      </c>
      <c r="E10" s="88"/>
      <c r="F10" s="88">
        <v>7</v>
      </c>
      <c r="G10" s="88"/>
      <c r="H10" s="88">
        <v>1</v>
      </c>
      <c r="I10" s="88"/>
    </row>
    <row r="11" spans="1:11" ht="12.75" customHeight="1" x14ac:dyDescent="0.25">
      <c r="A11" s="35" t="s">
        <v>39</v>
      </c>
      <c r="B11" s="87">
        <v>86</v>
      </c>
      <c r="C11" s="89"/>
      <c r="D11" s="88">
        <v>28</v>
      </c>
      <c r="E11" s="88"/>
      <c r="F11" s="88">
        <v>26</v>
      </c>
      <c r="G11" s="88"/>
      <c r="H11" s="88">
        <v>32</v>
      </c>
      <c r="I11" s="88"/>
    </row>
    <row r="12" spans="1:11" ht="12.75" customHeight="1" x14ac:dyDescent="0.25">
      <c r="A12" s="35" t="s">
        <v>24</v>
      </c>
      <c r="B12" s="87">
        <v>65</v>
      </c>
      <c r="C12" s="89"/>
      <c r="D12" s="88">
        <v>62</v>
      </c>
      <c r="E12" s="88"/>
      <c r="F12" s="88">
        <v>3</v>
      </c>
      <c r="G12" s="88"/>
      <c r="H12" s="88">
        <v>0</v>
      </c>
      <c r="I12" s="88"/>
    </row>
    <row r="13" spans="1:11" ht="12.75" customHeight="1" x14ac:dyDescent="0.25">
      <c r="A13" s="35" t="s">
        <v>6</v>
      </c>
      <c r="B13" s="87">
        <v>50</v>
      </c>
      <c r="C13" s="89"/>
      <c r="D13" s="88">
        <v>34</v>
      </c>
      <c r="E13" s="88"/>
      <c r="F13" s="88">
        <v>16</v>
      </c>
      <c r="G13" s="88"/>
      <c r="H13" s="88">
        <v>0</v>
      </c>
      <c r="I13" s="88"/>
    </row>
    <row r="14" spans="1:11" ht="12.75" customHeight="1" x14ac:dyDescent="0.25">
      <c r="A14" s="35" t="s">
        <v>40</v>
      </c>
      <c r="B14" s="87">
        <v>177</v>
      </c>
      <c r="C14" s="89"/>
      <c r="D14" s="88">
        <v>125</v>
      </c>
      <c r="E14" s="88"/>
      <c r="F14" s="88">
        <v>51</v>
      </c>
      <c r="G14" s="88"/>
      <c r="H14" s="88">
        <v>1</v>
      </c>
      <c r="I14" s="88"/>
      <c r="K14" s="27"/>
    </row>
    <row r="15" spans="1:11" ht="12.75" customHeight="1" x14ac:dyDescent="0.25">
      <c r="A15" s="35" t="s">
        <v>8</v>
      </c>
      <c r="B15" s="87">
        <v>116</v>
      </c>
      <c r="C15" s="89"/>
      <c r="D15" s="88">
        <v>67</v>
      </c>
      <c r="E15" s="88"/>
      <c r="F15" s="88">
        <v>36</v>
      </c>
      <c r="G15" s="88"/>
      <c r="H15" s="88">
        <v>13</v>
      </c>
      <c r="I15" s="88"/>
    </row>
    <row r="16" spans="1:11" ht="12.75" customHeight="1" x14ac:dyDescent="0.25">
      <c r="A16" s="35" t="s">
        <v>41</v>
      </c>
      <c r="B16" s="87">
        <v>151</v>
      </c>
      <c r="C16" s="89"/>
      <c r="D16" s="88">
        <v>114</v>
      </c>
      <c r="E16" s="88"/>
      <c r="F16" s="88">
        <v>37</v>
      </c>
      <c r="G16" s="88"/>
      <c r="H16" s="88">
        <v>0</v>
      </c>
      <c r="I16" s="88"/>
    </row>
    <row r="17" spans="1:9" ht="12.75" customHeight="1" x14ac:dyDescent="0.25">
      <c r="A17" s="35" t="s">
        <v>10</v>
      </c>
      <c r="B17" s="87">
        <v>80</v>
      </c>
      <c r="C17" s="89"/>
      <c r="D17" s="88">
        <v>56</v>
      </c>
      <c r="E17" s="88"/>
      <c r="F17" s="88">
        <v>20</v>
      </c>
      <c r="G17" s="88"/>
      <c r="H17" s="88">
        <v>4</v>
      </c>
      <c r="I17" s="88"/>
    </row>
    <row r="18" spans="1:9" ht="12.75" customHeight="1" x14ac:dyDescent="0.25">
      <c r="A18" s="35" t="s">
        <v>42</v>
      </c>
      <c r="B18" s="87">
        <v>26</v>
      </c>
      <c r="C18" s="89"/>
      <c r="D18" s="88">
        <v>18</v>
      </c>
      <c r="E18" s="88"/>
      <c r="F18" s="88">
        <v>6</v>
      </c>
      <c r="G18" s="88"/>
      <c r="H18" s="88">
        <v>2</v>
      </c>
      <c r="I18" s="88"/>
    </row>
    <row r="19" spans="1:9" ht="12.75" customHeight="1" x14ac:dyDescent="0.25">
      <c r="A19" s="35" t="s">
        <v>43</v>
      </c>
      <c r="B19" s="87">
        <v>109</v>
      </c>
      <c r="C19" s="89"/>
      <c r="D19" s="88">
        <v>59</v>
      </c>
      <c r="E19" s="88"/>
      <c r="F19" s="88">
        <v>44</v>
      </c>
      <c r="G19" s="88"/>
      <c r="H19" s="88">
        <v>6</v>
      </c>
      <c r="I19" s="88"/>
    </row>
    <row r="20" spans="1:9" ht="12.75" customHeight="1" x14ac:dyDescent="0.25">
      <c r="A20" s="35" t="s">
        <v>44</v>
      </c>
      <c r="B20" s="87">
        <v>162</v>
      </c>
      <c r="C20" s="89"/>
      <c r="D20" s="88">
        <v>68</v>
      </c>
      <c r="E20" s="88"/>
      <c r="F20" s="88">
        <v>90</v>
      </c>
      <c r="G20" s="88"/>
      <c r="H20" s="88">
        <v>4</v>
      </c>
      <c r="I20" s="88"/>
    </row>
    <row r="21" spans="1:9" ht="12.75" customHeight="1" x14ac:dyDescent="0.25">
      <c r="A21" s="35" t="s">
        <v>26</v>
      </c>
      <c r="B21" s="87">
        <v>62</v>
      </c>
      <c r="C21" s="89"/>
      <c r="D21" s="88">
        <v>60</v>
      </c>
      <c r="E21" s="88"/>
      <c r="F21" s="88">
        <v>2</v>
      </c>
      <c r="G21" s="88"/>
      <c r="H21" s="88">
        <v>0</v>
      </c>
      <c r="I21" s="88"/>
    </row>
    <row r="22" spans="1:9" ht="12.75" customHeight="1" x14ac:dyDescent="0.25">
      <c r="A22" s="35" t="s">
        <v>33</v>
      </c>
      <c r="B22" s="87">
        <v>57</v>
      </c>
      <c r="C22" s="89"/>
      <c r="D22" s="88">
        <v>35</v>
      </c>
      <c r="E22" s="88"/>
      <c r="F22" s="88">
        <v>21</v>
      </c>
      <c r="G22" s="88"/>
      <c r="H22" s="88">
        <v>1</v>
      </c>
      <c r="I22" s="88"/>
    </row>
    <row r="23" spans="1:9" ht="12.75" customHeight="1" x14ac:dyDescent="0.25">
      <c r="A23" s="35" t="s">
        <v>45</v>
      </c>
      <c r="B23" s="87">
        <v>67</v>
      </c>
      <c r="C23" s="89"/>
      <c r="D23" s="88">
        <v>60</v>
      </c>
      <c r="E23" s="88"/>
      <c r="F23" s="88">
        <v>7</v>
      </c>
      <c r="G23" s="88"/>
      <c r="H23" s="88">
        <v>0</v>
      </c>
      <c r="I23" s="88"/>
    </row>
    <row r="24" spans="1:9" ht="12.75" customHeight="1" x14ac:dyDescent="0.25">
      <c r="A24" s="35" t="s">
        <v>46</v>
      </c>
      <c r="B24" s="87">
        <v>165</v>
      </c>
      <c r="C24" s="89"/>
      <c r="D24" s="88">
        <v>89</v>
      </c>
      <c r="E24" s="88"/>
      <c r="F24" s="88">
        <v>53</v>
      </c>
      <c r="G24" s="88"/>
      <c r="H24" s="88">
        <v>23</v>
      </c>
      <c r="I24" s="88"/>
    </row>
    <row r="25" spans="1:9" ht="12.75" customHeight="1" x14ac:dyDescent="0.25">
      <c r="A25" s="35" t="s">
        <v>34</v>
      </c>
      <c r="B25" s="87">
        <v>29</v>
      </c>
      <c r="C25" s="89"/>
      <c r="D25" s="88">
        <v>24</v>
      </c>
      <c r="E25" s="88"/>
      <c r="F25" s="88">
        <v>4</v>
      </c>
      <c r="G25" s="88"/>
      <c r="H25" s="88">
        <v>1</v>
      </c>
      <c r="I25" s="88"/>
    </row>
    <row r="26" spans="1:9" ht="12.75" customHeight="1" x14ac:dyDescent="0.25">
      <c r="A26" s="35" t="s">
        <v>61</v>
      </c>
      <c r="B26" s="87"/>
      <c r="C26" s="89"/>
      <c r="D26" s="88">
        <v>0</v>
      </c>
      <c r="E26" s="88"/>
      <c r="F26" s="88"/>
      <c r="G26" s="88"/>
      <c r="H26" s="88"/>
      <c r="I26" s="88"/>
    </row>
    <row r="27" spans="1:9" ht="12.75" customHeight="1" x14ac:dyDescent="0.25">
      <c r="A27" s="35" t="s">
        <v>15</v>
      </c>
      <c r="B27" s="87">
        <v>1750</v>
      </c>
      <c r="C27" s="89"/>
      <c r="D27" s="88">
        <v>1028</v>
      </c>
      <c r="E27" s="88"/>
      <c r="F27" s="88">
        <v>484</v>
      </c>
      <c r="G27" s="88"/>
      <c r="H27" s="88">
        <v>238</v>
      </c>
      <c r="I27" s="88"/>
    </row>
    <row r="28" spans="1:9" ht="12.75" customHeight="1" x14ac:dyDescent="0.25">
      <c r="A28" s="35" t="s">
        <v>16</v>
      </c>
      <c r="B28" s="87">
        <v>47</v>
      </c>
      <c r="C28" s="89"/>
      <c r="D28" s="88">
        <v>19</v>
      </c>
      <c r="E28" s="88"/>
      <c r="F28" s="88">
        <v>24</v>
      </c>
      <c r="G28" s="88"/>
      <c r="H28" s="88">
        <v>4</v>
      </c>
      <c r="I28" s="88"/>
    </row>
    <row r="29" spans="1:9" ht="12.75" customHeight="1" x14ac:dyDescent="0.25">
      <c r="A29" s="35" t="s">
        <v>30</v>
      </c>
      <c r="B29" s="87">
        <v>43</v>
      </c>
      <c r="C29" s="89"/>
      <c r="D29" s="88">
        <v>34</v>
      </c>
      <c r="E29" s="88"/>
      <c r="F29" s="88">
        <v>8</v>
      </c>
      <c r="G29" s="88"/>
      <c r="H29" s="88">
        <v>1</v>
      </c>
      <c r="I29" s="88"/>
    </row>
    <row r="31" spans="1:9" x14ac:dyDescent="0.25">
      <c r="A31" s="84" t="s">
        <v>100</v>
      </c>
      <c r="B31" s="84"/>
      <c r="C31" s="84"/>
      <c r="D31" s="84"/>
      <c r="E31" s="84"/>
      <c r="F31" s="84"/>
      <c r="G31" s="84"/>
      <c r="H31" s="84"/>
      <c r="I31" s="84"/>
    </row>
    <row r="33" spans="1:9" ht="15" customHeight="1" x14ac:dyDescent="0.25">
      <c r="A33" s="29" t="s">
        <v>72</v>
      </c>
      <c r="B33" s="82">
        <v>2013</v>
      </c>
      <c r="C33" s="94"/>
      <c r="D33" s="82">
        <v>2014</v>
      </c>
      <c r="E33" s="83"/>
      <c r="F33" s="94"/>
      <c r="G33" s="83">
        <v>2015</v>
      </c>
      <c r="H33" s="83"/>
      <c r="I33" s="83"/>
    </row>
    <row r="34" spans="1:9" ht="15" customHeight="1" x14ac:dyDescent="0.25">
      <c r="A34" s="34" t="s">
        <v>63</v>
      </c>
      <c r="B34" s="85">
        <v>3786</v>
      </c>
      <c r="C34" s="86"/>
      <c r="D34" s="86">
        <v>3775</v>
      </c>
      <c r="E34" s="86"/>
      <c r="F34" s="86"/>
      <c r="G34" s="86">
        <v>3868</v>
      </c>
      <c r="H34" s="86"/>
      <c r="I34" s="86"/>
    </row>
    <row r="35" spans="1:9" x14ac:dyDescent="0.25">
      <c r="A35" s="35" t="s">
        <v>35</v>
      </c>
      <c r="B35" s="87">
        <v>76</v>
      </c>
      <c r="C35" s="89"/>
      <c r="D35" s="89">
        <v>90</v>
      </c>
      <c r="E35" s="89"/>
      <c r="F35" s="89"/>
      <c r="G35" s="88">
        <v>227</v>
      </c>
      <c r="H35" s="88"/>
      <c r="I35" s="88"/>
    </row>
    <row r="36" spans="1:9" x14ac:dyDescent="0.25">
      <c r="A36" s="35" t="s">
        <v>36</v>
      </c>
      <c r="B36" s="87">
        <v>205</v>
      </c>
      <c r="C36" s="89"/>
      <c r="D36" s="89">
        <v>207</v>
      </c>
      <c r="E36" s="89"/>
      <c r="F36" s="89"/>
      <c r="G36" s="88">
        <v>81</v>
      </c>
      <c r="H36" s="88"/>
      <c r="I36" s="88"/>
    </row>
    <row r="37" spans="1:9" x14ac:dyDescent="0.25">
      <c r="A37" s="35" t="s">
        <v>2</v>
      </c>
      <c r="B37" s="87">
        <v>126</v>
      </c>
      <c r="C37" s="89"/>
      <c r="D37" s="89">
        <v>120</v>
      </c>
      <c r="E37" s="89"/>
      <c r="F37" s="89"/>
      <c r="G37" s="88">
        <v>104</v>
      </c>
      <c r="H37" s="88"/>
      <c r="I37" s="88"/>
    </row>
    <row r="38" spans="1:9" x14ac:dyDescent="0.25">
      <c r="A38" s="35" t="s">
        <v>37</v>
      </c>
      <c r="B38" s="87">
        <v>62</v>
      </c>
      <c r="C38" s="89"/>
      <c r="D38" s="89">
        <v>96</v>
      </c>
      <c r="E38" s="89"/>
      <c r="F38" s="89"/>
      <c r="G38" s="88">
        <v>98</v>
      </c>
      <c r="H38" s="88"/>
      <c r="I38" s="88"/>
    </row>
    <row r="39" spans="1:9" x14ac:dyDescent="0.25">
      <c r="A39" s="35" t="s">
        <v>38</v>
      </c>
      <c r="B39" s="87">
        <v>78</v>
      </c>
      <c r="C39" s="89"/>
      <c r="D39" s="89">
        <v>119</v>
      </c>
      <c r="E39" s="89"/>
      <c r="F39" s="89"/>
      <c r="G39" s="88">
        <v>116</v>
      </c>
      <c r="H39" s="88"/>
      <c r="I39" s="88"/>
    </row>
    <row r="40" spans="1:9" x14ac:dyDescent="0.25">
      <c r="A40" s="35" t="s">
        <v>39</v>
      </c>
      <c r="B40" s="87">
        <v>92</v>
      </c>
      <c r="C40" s="89"/>
      <c r="D40" s="89">
        <v>78</v>
      </c>
      <c r="E40" s="89"/>
      <c r="F40" s="89"/>
      <c r="G40" s="88">
        <v>86</v>
      </c>
      <c r="H40" s="88"/>
      <c r="I40" s="88"/>
    </row>
    <row r="41" spans="1:9" x14ac:dyDescent="0.25">
      <c r="A41" s="35" t="s">
        <v>24</v>
      </c>
      <c r="B41" s="87">
        <v>55</v>
      </c>
      <c r="C41" s="89"/>
      <c r="D41" s="89">
        <v>52</v>
      </c>
      <c r="E41" s="89"/>
      <c r="F41" s="89"/>
      <c r="G41" s="88">
        <v>65</v>
      </c>
      <c r="H41" s="88"/>
      <c r="I41" s="88"/>
    </row>
    <row r="42" spans="1:9" x14ac:dyDescent="0.25">
      <c r="A42" s="35" t="s">
        <v>6</v>
      </c>
      <c r="B42" s="87">
        <v>81</v>
      </c>
      <c r="C42" s="89"/>
      <c r="D42" s="89">
        <v>62</v>
      </c>
      <c r="E42" s="89"/>
      <c r="F42" s="89"/>
      <c r="G42" s="88">
        <v>50</v>
      </c>
      <c r="H42" s="88"/>
      <c r="I42" s="88"/>
    </row>
    <row r="43" spans="1:9" x14ac:dyDescent="0.25">
      <c r="A43" s="35" t="s">
        <v>40</v>
      </c>
      <c r="B43" s="87">
        <v>119</v>
      </c>
      <c r="C43" s="89"/>
      <c r="D43" s="89">
        <v>117</v>
      </c>
      <c r="E43" s="89"/>
      <c r="F43" s="89"/>
      <c r="G43" s="88">
        <v>177</v>
      </c>
      <c r="H43" s="88"/>
      <c r="I43" s="88"/>
    </row>
    <row r="44" spans="1:9" x14ac:dyDescent="0.25">
      <c r="A44" s="35" t="s">
        <v>8</v>
      </c>
      <c r="B44" s="87">
        <v>160</v>
      </c>
      <c r="C44" s="89"/>
      <c r="D44" s="89">
        <v>146</v>
      </c>
      <c r="E44" s="89"/>
      <c r="F44" s="89"/>
      <c r="G44" s="88">
        <v>116</v>
      </c>
      <c r="H44" s="88"/>
      <c r="I44" s="88"/>
    </row>
    <row r="45" spans="1:9" x14ac:dyDescent="0.25">
      <c r="A45" s="35" t="s">
        <v>41</v>
      </c>
      <c r="B45" s="87">
        <v>80</v>
      </c>
      <c r="C45" s="89"/>
      <c r="D45" s="89">
        <v>36</v>
      </c>
      <c r="E45" s="89"/>
      <c r="F45" s="89"/>
      <c r="G45" s="88">
        <v>151</v>
      </c>
      <c r="H45" s="88"/>
      <c r="I45" s="88"/>
    </row>
    <row r="46" spans="1:9" x14ac:dyDescent="0.25">
      <c r="A46" s="35" t="s">
        <v>10</v>
      </c>
      <c r="B46" s="87">
        <v>80</v>
      </c>
      <c r="C46" s="89"/>
      <c r="D46" s="89">
        <v>70</v>
      </c>
      <c r="E46" s="89"/>
      <c r="F46" s="89"/>
      <c r="G46" s="88">
        <v>80</v>
      </c>
      <c r="H46" s="88"/>
      <c r="I46" s="88"/>
    </row>
    <row r="47" spans="1:9" x14ac:dyDescent="0.25">
      <c r="A47" s="35" t="s">
        <v>42</v>
      </c>
      <c r="B47" s="87">
        <v>6</v>
      </c>
      <c r="C47" s="89"/>
      <c r="D47" s="89">
        <v>26</v>
      </c>
      <c r="E47" s="89"/>
      <c r="F47" s="89"/>
      <c r="G47" s="88">
        <v>26</v>
      </c>
      <c r="H47" s="88"/>
      <c r="I47" s="88"/>
    </row>
    <row r="48" spans="1:9" x14ac:dyDescent="0.25">
      <c r="A48" s="35" t="s">
        <v>43</v>
      </c>
      <c r="B48" s="87">
        <v>114</v>
      </c>
      <c r="C48" s="89"/>
      <c r="D48" s="89">
        <v>157</v>
      </c>
      <c r="E48" s="89"/>
      <c r="F48" s="89"/>
      <c r="G48" s="88">
        <v>109</v>
      </c>
      <c r="H48" s="88"/>
      <c r="I48" s="88"/>
    </row>
    <row r="49" spans="1:9" x14ac:dyDescent="0.25">
      <c r="A49" s="35" t="s">
        <v>44</v>
      </c>
      <c r="B49" s="87">
        <v>176</v>
      </c>
      <c r="C49" s="89"/>
      <c r="D49" s="89">
        <v>162</v>
      </c>
      <c r="E49" s="89"/>
      <c r="F49" s="89"/>
      <c r="G49" s="88">
        <v>162</v>
      </c>
      <c r="H49" s="88"/>
      <c r="I49" s="88"/>
    </row>
    <row r="50" spans="1:9" x14ac:dyDescent="0.25">
      <c r="A50" s="35" t="s">
        <v>26</v>
      </c>
      <c r="B50" s="87">
        <v>74</v>
      </c>
      <c r="C50" s="89"/>
      <c r="D50" s="89">
        <v>71</v>
      </c>
      <c r="E50" s="89"/>
      <c r="F50" s="89"/>
      <c r="G50" s="88">
        <v>62</v>
      </c>
      <c r="H50" s="88"/>
      <c r="I50" s="88"/>
    </row>
    <row r="51" spans="1:9" x14ac:dyDescent="0.25">
      <c r="A51" s="35" t="s">
        <v>33</v>
      </c>
      <c r="B51" s="87">
        <v>58</v>
      </c>
      <c r="C51" s="89"/>
      <c r="D51" s="89">
        <v>55</v>
      </c>
      <c r="E51" s="89"/>
      <c r="F51" s="89"/>
      <c r="G51" s="88">
        <v>57</v>
      </c>
      <c r="H51" s="88"/>
      <c r="I51" s="88"/>
    </row>
    <row r="52" spans="1:9" x14ac:dyDescent="0.25">
      <c r="A52" s="35" t="s">
        <v>45</v>
      </c>
      <c r="B52" s="87">
        <v>66</v>
      </c>
      <c r="C52" s="89"/>
      <c r="D52" s="89">
        <v>67</v>
      </c>
      <c r="E52" s="89"/>
      <c r="F52" s="89"/>
      <c r="G52" s="88">
        <v>67</v>
      </c>
      <c r="H52" s="88"/>
      <c r="I52" s="88"/>
    </row>
    <row r="53" spans="1:9" x14ac:dyDescent="0.25">
      <c r="A53" s="35" t="s">
        <v>46</v>
      </c>
      <c r="B53" s="87">
        <v>97</v>
      </c>
      <c r="C53" s="89"/>
      <c r="D53" s="89">
        <v>110</v>
      </c>
      <c r="E53" s="89"/>
      <c r="F53" s="89"/>
      <c r="G53" s="88">
        <v>165</v>
      </c>
      <c r="H53" s="88"/>
      <c r="I53" s="88"/>
    </row>
    <row r="54" spans="1:9" x14ac:dyDescent="0.25">
      <c r="A54" s="35" t="s">
        <v>34</v>
      </c>
      <c r="B54" s="87">
        <v>66</v>
      </c>
      <c r="C54" s="89"/>
      <c r="D54" s="89">
        <v>46</v>
      </c>
      <c r="E54" s="89"/>
      <c r="F54" s="89"/>
      <c r="G54" s="88">
        <v>29</v>
      </c>
      <c r="H54" s="88"/>
      <c r="I54" s="88"/>
    </row>
    <row r="55" spans="1:9" x14ac:dyDescent="0.25">
      <c r="A55" s="35" t="s">
        <v>61</v>
      </c>
      <c r="B55" s="87">
        <v>65</v>
      </c>
      <c r="C55" s="89"/>
      <c r="D55" s="89">
        <v>51</v>
      </c>
      <c r="E55" s="89"/>
      <c r="F55" s="89"/>
      <c r="G55" s="88">
        <v>0</v>
      </c>
      <c r="H55" s="88"/>
      <c r="I55" s="88"/>
    </row>
    <row r="56" spans="1:9" x14ac:dyDescent="0.25">
      <c r="A56" s="35" t="s">
        <v>15</v>
      </c>
      <c r="B56" s="87">
        <v>1734</v>
      </c>
      <c r="C56" s="89"/>
      <c r="D56" s="89">
        <v>1718</v>
      </c>
      <c r="E56" s="89"/>
      <c r="F56" s="89"/>
      <c r="G56" s="88">
        <v>1750</v>
      </c>
      <c r="H56" s="88"/>
      <c r="I56" s="88"/>
    </row>
    <row r="57" spans="1:9" x14ac:dyDescent="0.25">
      <c r="A57" s="35" t="s">
        <v>16</v>
      </c>
      <c r="B57" s="87">
        <v>61</v>
      </c>
      <c r="C57" s="89"/>
      <c r="D57" s="89">
        <v>63</v>
      </c>
      <c r="E57" s="89"/>
      <c r="F57" s="89"/>
      <c r="G57" s="88">
        <v>47</v>
      </c>
      <c r="H57" s="88"/>
      <c r="I57" s="88"/>
    </row>
    <row r="58" spans="1:9" x14ac:dyDescent="0.25">
      <c r="A58" s="35" t="s">
        <v>30</v>
      </c>
      <c r="B58" s="87">
        <v>55</v>
      </c>
      <c r="C58" s="89"/>
      <c r="D58" s="89">
        <v>56</v>
      </c>
      <c r="E58" s="89"/>
      <c r="F58" s="89"/>
      <c r="G58" s="88">
        <v>43</v>
      </c>
      <c r="H58" s="88"/>
      <c r="I58" s="88"/>
    </row>
  </sheetData>
  <mergeCells count="186">
    <mergeCell ref="G54:I54"/>
    <mergeCell ref="G55:I55"/>
    <mergeCell ref="G56:I56"/>
    <mergeCell ref="G57:I57"/>
    <mergeCell ref="G58:I58"/>
    <mergeCell ref="B33:C33"/>
    <mergeCell ref="D33:F33"/>
    <mergeCell ref="G33:I33"/>
    <mergeCell ref="G48:I48"/>
    <mergeCell ref="G49:I49"/>
    <mergeCell ref="G50:I50"/>
    <mergeCell ref="G51:I51"/>
    <mergeCell ref="G52:I52"/>
    <mergeCell ref="G53:I53"/>
    <mergeCell ref="G42:I42"/>
    <mergeCell ref="G43:I43"/>
    <mergeCell ref="G44:I44"/>
    <mergeCell ref="G45:I45"/>
    <mergeCell ref="G46:I46"/>
    <mergeCell ref="G47:I47"/>
    <mergeCell ref="D56:F56"/>
    <mergeCell ref="D57:F57"/>
    <mergeCell ref="D58:F58"/>
    <mergeCell ref="G34:I34"/>
    <mergeCell ref="G35:I35"/>
    <mergeCell ref="G36:I36"/>
    <mergeCell ref="G37:I37"/>
    <mergeCell ref="G38:I38"/>
    <mergeCell ref="G39:I39"/>
    <mergeCell ref="G40:I40"/>
    <mergeCell ref="D50:F50"/>
    <mergeCell ref="D51:F51"/>
    <mergeCell ref="D52:F52"/>
    <mergeCell ref="D53:F53"/>
    <mergeCell ref="D54:F54"/>
    <mergeCell ref="D55:F55"/>
    <mergeCell ref="D44:F44"/>
    <mergeCell ref="D45:F45"/>
    <mergeCell ref="D46:F46"/>
    <mergeCell ref="D47:F47"/>
    <mergeCell ref="D48:F48"/>
    <mergeCell ref="D49:F49"/>
    <mergeCell ref="B58:C58"/>
    <mergeCell ref="D34:F34"/>
    <mergeCell ref="D35:F35"/>
    <mergeCell ref="D36:F36"/>
    <mergeCell ref="D37:F37"/>
    <mergeCell ref="D38:F38"/>
    <mergeCell ref="D39:F39"/>
    <mergeCell ref="D40:F40"/>
    <mergeCell ref="D41:F41"/>
    <mergeCell ref="D42:F42"/>
    <mergeCell ref="B34:C34"/>
    <mergeCell ref="B35:C35"/>
    <mergeCell ref="B36:C36"/>
    <mergeCell ref="B37:C37"/>
    <mergeCell ref="B38:C38"/>
    <mergeCell ref="B39:C39"/>
    <mergeCell ref="B40:C40"/>
    <mergeCell ref="B41:C41"/>
    <mergeCell ref="B42:C42"/>
    <mergeCell ref="B56:C56"/>
    <mergeCell ref="B57:C57"/>
    <mergeCell ref="B54:C54"/>
    <mergeCell ref="B55:C55"/>
    <mergeCell ref="B52:C52"/>
    <mergeCell ref="F18:G18"/>
    <mergeCell ref="H26:I26"/>
    <mergeCell ref="H27:I27"/>
    <mergeCell ref="H28:I28"/>
    <mergeCell ref="H29:I29"/>
    <mergeCell ref="H20:I20"/>
    <mergeCell ref="H21:I21"/>
    <mergeCell ref="H22:I22"/>
    <mergeCell ref="H23:I23"/>
    <mergeCell ref="H24:I24"/>
    <mergeCell ref="H25:I25"/>
    <mergeCell ref="F16:G16"/>
    <mergeCell ref="H14:I14"/>
    <mergeCell ref="H15:I15"/>
    <mergeCell ref="H16:I16"/>
    <mergeCell ref="H17:I17"/>
    <mergeCell ref="H18:I18"/>
    <mergeCell ref="H19:I19"/>
    <mergeCell ref="F29:G29"/>
    <mergeCell ref="H5:I5"/>
    <mergeCell ref="H6:I6"/>
    <mergeCell ref="H7:I7"/>
    <mergeCell ref="H8:I8"/>
    <mergeCell ref="H9:I9"/>
    <mergeCell ref="H10:I10"/>
    <mergeCell ref="H11:I11"/>
    <mergeCell ref="H12:I12"/>
    <mergeCell ref="H13:I13"/>
    <mergeCell ref="F23:G23"/>
    <mergeCell ref="F24:G24"/>
    <mergeCell ref="F25:G25"/>
    <mergeCell ref="F26:G26"/>
    <mergeCell ref="F27:G27"/>
    <mergeCell ref="F28:G28"/>
    <mergeCell ref="F17:G17"/>
    <mergeCell ref="F5:G5"/>
    <mergeCell ref="F6:G6"/>
    <mergeCell ref="F7:G7"/>
    <mergeCell ref="F8:G8"/>
    <mergeCell ref="F9:G9"/>
    <mergeCell ref="F10:G10"/>
    <mergeCell ref="D24:E24"/>
    <mergeCell ref="D25:E25"/>
    <mergeCell ref="D26:E26"/>
    <mergeCell ref="D12:E12"/>
    <mergeCell ref="D13:E13"/>
    <mergeCell ref="D14:E14"/>
    <mergeCell ref="D15:E15"/>
    <mergeCell ref="D16:E16"/>
    <mergeCell ref="D17:E17"/>
    <mergeCell ref="F19:G19"/>
    <mergeCell ref="F20:G20"/>
    <mergeCell ref="F21:G21"/>
    <mergeCell ref="F22:G22"/>
    <mergeCell ref="F11:G11"/>
    <mergeCell ref="F12:G12"/>
    <mergeCell ref="F13:G13"/>
    <mergeCell ref="F14:G14"/>
    <mergeCell ref="F15:G15"/>
    <mergeCell ref="B19:C19"/>
    <mergeCell ref="B20:C20"/>
    <mergeCell ref="B9:C9"/>
    <mergeCell ref="B10:C10"/>
    <mergeCell ref="D27:E27"/>
    <mergeCell ref="D28:E28"/>
    <mergeCell ref="D29:E29"/>
    <mergeCell ref="D18:E18"/>
    <mergeCell ref="D19:E19"/>
    <mergeCell ref="D20:E20"/>
    <mergeCell ref="D21:E21"/>
    <mergeCell ref="D22:E22"/>
    <mergeCell ref="D23:E23"/>
    <mergeCell ref="F4:G4"/>
    <mergeCell ref="H4:I4"/>
    <mergeCell ref="B5:C5"/>
    <mergeCell ref="B6:C6"/>
    <mergeCell ref="B27:C27"/>
    <mergeCell ref="B28:C28"/>
    <mergeCell ref="B29:C29"/>
    <mergeCell ref="D5:E5"/>
    <mergeCell ref="D6:E6"/>
    <mergeCell ref="D7:E7"/>
    <mergeCell ref="D8:E8"/>
    <mergeCell ref="D9:E9"/>
    <mergeCell ref="D10:E10"/>
    <mergeCell ref="D11:E11"/>
    <mergeCell ref="B21:C21"/>
    <mergeCell ref="B22:C22"/>
    <mergeCell ref="B23:C23"/>
    <mergeCell ref="B24:C24"/>
    <mergeCell ref="B25:C25"/>
    <mergeCell ref="B26:C26"/>
    <mergeCell ref="B15:C15"/>
    <mergeCell ref="B16:C16"/>
    <mergeCell ref="B17:C17"/>
    <mergeCell ref="B18:C18"/>
    <mergeCell ref="B43:C43"/>
    <mergeCell ref="D43:F43"/>
    <mergeCell ref="G41:I41"/>
    <mergeCell ref="A1:I1"/>
    <mergeCell ref="A3:A4"/>
    <mergeCell ref="A31:I31"/>
    <mergeCell ref="B7:C7"/>
    <mergeCell ref="B8:C8"/>
    <mergeCell ref="B53:C53"/>
    <mergeCell ref="B50:C50"/>
    <mergeCell ref="B51:C51"/>
    <mergeCell ref="B48:C48"/>
    <mergeCell ref="B49:C49"/>
    <mergeCell ref="B46:C46"/>
    <mergeCell ref="B47:C47"/>
    <mergeCell ref="B44:C44"/>
    <mergeCell ref="B45:C45"/>
    <mergeCell ref="B11:C11"/>
    <mergeCell ref="B12:C12"/>
    <mergeCell ref="B13:C13"/>
    <mergeCell ref="B14:C14"/>
    <mergeCell ref="B3:C4"/>
    <mergeCell ref="D3:I3"/>
    <mergeCell ref="D4:E4"/>
  </mergeCells>
  <pageMargins left="1" right="0.7" top="0.47" bottom="0.28000000000000003" header="0" footer="0.3"/>
  <pageSetup paperSize="9" orientation="portrait" r:id="rId1"/>
  <headerFooter scaleWithDoc="0">
    <oddFooter>&amp;R8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L38" sqref="L38:L39"/>
    </sheetView>
  </sheetViews>
  <sheetFormatPr defaultRowHeight="12.75" x14ac:dyDescent="0.25"/>
  <cols>
    <col min="1" max="1" width="17.5703125" style="20" customWidth="1"/>
    <col min="2" max="7" width="10.42578125" style="20" customWidth="1"/>
    <col min="8" max="192" width="9.140625" style="20"/>
    <col min="193" max="193" width="16.7109375" style="20" customWidth="1"/>
    <col min="194" max="199" width="9.7109375" style="20" customWidth="1"/>
    <col min="200" max="448" width="9.140625" style="20"/>
    <col min="449" max="449" width="16.7109375" style="20" customWidth="1"/>
    <col min="450" max="455" width="9.7109375" style="20" customWidth="1"/>
    <col min="456" max="704" width="9.140625" style="20"/>
    <col min="705" max="705" width="16.7109375" style="20" customWidth="1"/>
    <col min="706" max="711" width="9.7109375" style="20" customWidth="1"/>
    <col min="712" max="960" width="9.140625" style="20"/>
    <col min="961" max="961" width="16.7109375" style="20" customWidth="1"/>
    <col min="962" max="967" width="9.7109375" style="20" customWidth="1"/>
    <col min="968" max="1216" width="9.140625" style="20"/>
    <col min="1217" max="1217" width="16.7109375" style="20" customWidth="1"/>
    <col min="1218" max="1223" width="9.7109375" style="20" customWidth="1"/>
    <col min="1224" max="1472" width="9.140625" style="20"/>
    <col min="1473" max="1473" width="16.7109375" style="20" customWidth="1"/>
    <col min="1474" max="1479" width="9.7109375" style="20" customWidth="1"/>
    <col min="1480" max="1728" width="9.140625" style="20"/>
    <col min="1729" max="1729" width="16.7109375" style="20" customWidth="1"/>
    <col min="1730" max="1735" width="9.7109375" style="20" customWidth="1"/>
    <col min="1736" max="1984" width="9.140625" style="20"/>
    <col min="1985" max="1985" width="16.7109375" style="20" customWidth="1"/>
    <col min="1986" max="1991" width="9.7109375" style="20" customWidth="1"/>
    <col min="1992" max="2240" width="9.140625" style="20"/>
    <col min="2241" max="2241" width="16.7109375" style="20" customWidth="1"/>
    <col min="2242" max="2247" width="9.7109375" style="20" customWidth="1"/>
    <col min="2248" max="2496" width="9.140625" style="20"/>
    <col min="2497" max="2497" width="16.7109375" style="20" customWidth="1"/>
    <col min="2498" max="2503" width="9.7109375" style="20" customWidth="1"/>
    <col min="2504" max="2752" width="9.140625" style="20"/>
    <col min="2753" max="2753" width="16.7109375" style="20" customWidth="1"/>
    <col min="2754" max="2759" width="9.7109375" style="20" customWidth="1"/>
    <col min="2760" max="3008" width="9.140625" style="20"/>
    <col min="3009" max="3009" width="16.7109375" style="20" customWidth="1"/>
    <col min="3010" max="3015" width="9.7109375" style="20" customWidth="1"/>
    <col min="3016" max="3264" width="9.140625" style="20"/>
    <col min="3265" max="3265" width="16.7109375" style="20" customWidth="1"/>
    <col min="3266" max="3271" width="9.7109375" style="20" customWidth="1"/>
    <col min="3272" max="3520" width="9.140625" style="20"/>
    <col min="3521" max="3521" width="16.7109375" style="20" customWidth="1"/>
    <col min="3522" max="3527" width="9.7109375" style="20" customWidth="1"/>
    <col min="3528" max="3776" width="9.140625" style="20"/>
    <col min="3777" max="3777" width="16.7109375" style="20" customWidth="1"/>
    <col min="3778" max="3783" width="9.7109375" style="20" customWidth="1"/>
    <col min="3784" max="4032" width="9.140625" style="20"/>
    <col min="4033" max="4033" width="16.7109375" style="20" customWidth="1"/>
    <col min="4034" max="4039" width="9.7109375" style="20" customWidth="1"/>
    <col min="4040" max="4288" width="9.140625" style="20"/>
    <col min="4289" max="4289" width="16.7109375" style="20" customWidth="1"/>
    <col min="4290" max="4295" width="9.7109375" style="20" customWidth="1"/>
    <col min="4296" max="4544" width="9.140625" style="20"/>
    <col min="4545" max="4545" width="16.7109375" style="20" customWidth="1"/>
    <col min="4546" max="4551" width="9.7109375" style="20" customWidth="1"/>
    <col min="4552" max="4800" width="9.140625" style="20"/>
    <col min="4801" max="4801" width="16.7109375" style="20" customWidth="1"/>
    <col min="4802" max="4807" width="9.7109375" style="20" customWidth="1"/>
    <col min="4808" max="5056" width="9.140625" style="20"/>
    <col min="5057" max="5057" width="16.7109375" style="20" customWidth="1"/>
    <col min="5058" max="5063" width="9.7109375" style="20" customWidth="1"/>
    <col min="5064" max="5312" width="9.140625" style="20"/>
    <col min="5313" max="5313" width="16.7109375" style="20" customWidth="1"/>
    <col min="5314" max="5319" width="9.7109375" style="20" customWidth="1"/>
    <col min="5320" max="5568" width="9.140625" style="20"/>
    <col min="5569" max="5569" width="16.7109375" style="20" customWidth="1"/>
    <col min="5570" max="5575" width="9.7109375" style="20" customWidth="1"/>
    <col min="5576" max="5824" width="9.140625" style="20"/>
    <col min="5825" max="5825" width="16.7109375" style="20" customWidth="1"/>
    <col min="5826" max="5831" width="9.7109375" style="20" customWidth="1"/>
    <col min="5832" max="6080" width="9.140625" style="20"/>
    <col min="6081" max="6081" width="16.7109375" style="20" customWidth="1"/>
    <col min="6082" max="6087" width="9.7109375" style="20" customWidth="1"/>
    <col min="6088" max="6336" width="9.140625" style="20"/>
    <col min="6337" max="6337" width="16.7109375" style="20" customWidth="1"/>
    <col min="6338" max="6343" width="9.7109375" style="20" customWidth="1"/>
    <col min="6344" max="6592" width="9.140625" style="20"/>
    <col min="6593" max="6593" width="16.7109375" style="20" customWidth="1"/>
    <col min="6594" max="6599" width="9.7109375" style="20" customWidth="1"/>
    <col min="6600" max="6848" width="9.140625" style="20"/>
    <col min="6849" max="6849" width="16.7109375" style="20" customWidth="1"/>
    <col min="6850" max="6855" width="9.7109375" style="20" customWidth="1"/>
    <col min="6856" max="7104" width="9.140625" style="20"/>
    <col min="7105" max="7105" width="16.7109375" style="20" customWidth="1"/>
    <col min="7106" max="7111" width="9.7109375" style="20" customWidth="1"/>
    <col min="7112" max="7360" width="9.140625" style="20"/>
    <col min="7361" max="7361" width="16.7109375" style="20" customWidth="1"/>
    <col min="7362" max="7367" width="9.7109375" style="20" customWidth="1"/>
    <col min="7368" max="7616" width="9.140625" style="20"/>
    <col min="7617" max="7617" width="16.7109375" style="20" customWidth="1"/>
    <col min="7618" max="7623" width="9.7109375" style="20" customWidth="1"/>
    <col min="7624" max="7872" width="9.140625" style="20"/>
    <col min="7873" max="7873" width="16.7109375" style="20" customWidth="1"/>
    <col min="7874" max="7879" width="9.7109375" style="20" customWidth="1"/>
    <col min="7880" max="8128" width="9.140625" style="20"/>
    <col min="8129" max="8129" width="16.7109375" style="20" customWidth="1"/>
    <col min="8130" max="8135" width="9.7109375" style="20" customWidth="1"/>
    <col min="8136" max="8384" width="9.140625" style="20"/>
    <col min="8385" max="8385" width="16.7109375" style="20" customWidth="1"/>
    <col min="8386" max="8391" width="9.7109375" style="20" customWidth="1"/>
    <col min="8392" max="8640" width="9.140625" style="20"/>
    <col min="8641" max="8641" width="16.7109375" style="20" customWidth="1"/>
    <col min="8642" max="8647" width="9.7109375" style="20" customWidth="1"/>
    <col min="8648" max="8896" width="9.140625" style="20"/>
    <col min="8897" max="8897" width="16.7109375" style="20" customWidth="1"/>
    <col min="8898" max="8903" width="9.7109375" style="20" customWidth="1"/>
    <col min="8904" max="9152" width="9.140625" style="20"/>
    <col min="9153" max="9153" width="16.7109375" style="20" customWidth="1"/>
    <col min="9154" max="9159" width="9.7109375" style="20" customWidth="1"/>
    <col min="9160" max="9408" width="9.140625" style="20"/>
    <col min="9409" max="9409" width="16.7109375" style="20" customWidth="1"/>
    <col min="9410" max="9415" width="9.7109375" style="20" customWidth="1"/>
    <col min="9416" max="9664" width="9.140625" style="20"/>
    <col min="9665" max="9665" width="16.7109375" style="20" customWidth="1"/>
    <col min="9666" max="9671" width="9.7109375" style="20" customWidth="1"/>
    <col min="9672" max="9920" width="9.140625" style="20"/>
    <col min="9921" max="9921" width="16.7109375" style="20" customWidth="1"/>
    <col min="9922" max="9927" width="9.7109375" style="20" customWidth="1"/>
    <col min="9928" max="10176" width="9.140625" style="20"/>
    <col min="10177" max="10177" width="16.7109375" style="20" customWidth="1"/>
    <col min="10178" max="10183" width="9.7109375" style="20" customWidth="1"/>
    <col min="10184" max="10432" width="9.140625" style="20"/>
    <col min="10433" max="10433" width="16.7109375" style="20" customWidth="1"/>
    <col min="10434" max="10439" width="9.7109375" style="20" customWidth="1"/>
    <col min="10440" max="10688" width="9.140625" style="20"/>
    <col min="10689" max="10689" width="16.7109375" style="20" customWidth="1"/>
    <col min="10690" max="10695" width="9.7109375" style="20" customWidth="1"/>
    <col min="10696" max="10944" width="9.140625" style="20"/>
    <col min="10945" max="10945" width="16.7109375" style="20" customWidth="1"/>
    <col min="10946" max="10951" width="9.7109375" style="20" customWidth="1"/>
    <col min="10952" max="11200" width="9.140625" style="20"/>
    <col min="11201" max="11201" width="16.7109375" style="20" customWidth="1"/>
    <col min="11202" max="11207" width="9.7109375" style="20" customWidth="1"/>
    <col min="11208" max="11456" width="9.140625" style="20"/>
    <col min="11457" max="11457" width="16.7109375" style="20" customWidth="1"/>
    <col min="11458" max="11463" width="9.7109375" style="20" customWidth="1"/>
    <col min="11464" max="11712" width="9.140625" style="20"/>
    <col min="11713" max="11713" width="16.7109375" style="20" customWidth="1"/>
    <col min="11714" max="11719" width="9.7109375" style="20" customWidth="1"/>
    <col min="11720" max="11968" width="9.140625" style="20"/>
    <col min="11969" max="11969" width="16.7109375" style="20" customWidth="1"/>
    <col min="11970" max="11975" width="9.7109375" style="20" customWidth="1"/>
    <col min="11976" max="12224" width="9.140625" style="20"/>
    <col min="12225" max="12225" width="16.7109375" style="20" customWidth="1"/>
    <col min="12226" max="12231" width="9.7109375" style="20" customWidth="1"/>
    <col min="12232" max="12480" width="9.140625" style="20"/>
    <col min="12481" max="12481" width="16.7109375" style="20" customWidth="1"/>
    <col min="12482" max="12487" width="9.7109375" style="20" customWidth="1"/>
    <col min="12488" max="12736" width="9.140625" style="20"/>
    <col min="12737" max="12737" width="16.7109375" style="20" customWidth="1"/>
    <col min="12738" max="12743" width="9.7109375" style="20" customWidth="1"/>
    <col min="12744" max="12992" width="9.140625" style="20"/>
    <col min="12993" max="12993" width="16.7109375" style="20" customWidth="1"/>
    <col min="12994" max="12999" width="9.7109375" style="20" customWidth="1"/>
    <col min="13000" max="13248" width="9.140625" style="20"/>
    <col min="13249" max="13249" width="16.7109375" style="20" customWidth="1"/>
    <col min="13250" max="13255" width="9.7109375" style="20" customWidth="1"/>
    <col min="13256" max="13504" width="9.140625" style="20"/>
    <col min="13505" max="13505" width="16.7109375" style="20" customWidth="1"/>
    <col min="13506" max="13511" width="9.7109375" style="20" customWidth="1"/>
    <col min="13512" max="13760" width="9.140625" style="20"/>
    <col min="13761" max="13761" width="16.7109375" style="20" customWidth="1"/>
    <col min="13762" max="13767" width="9.7109375" style="20" customWidth="1"/>
    <col min="13768" max="14016" width="9.140625" style="20"/>
    <col min="14017" max="14017" width="16.7109375" style="20" customWidth="1"/>
    <col min="14018" max="14023" width="9.7109375" style="20" customWidth="1"/>
    <col min="14024" max="14272" width="9.140625" style="20"/>
    <col min="14273" max="14273" width="16.7109375" style="20" customWidth="1"/>
    <col min="14274" max="14279" width="9.7109375" style="20" customWidth="1"/>
    <col min="14280" max="14528" width="9.140625" style="20"/>
    <col min="14529" max="14529" width="16.7109375" style="20" customWidth="1"/>
    <col min="14530" max="14535" width="9.7109375" style="20" customWidth="1"/>
    <col min="14536" max="14784" width="9.140625" style="20"/>
    <col min="14785" max="14785" width="16.7109375" style="20" customWidth="1"/>
    <col min="14786" max="14791" width="9.7109375" style="20" customWidth="1"/>
    <col min="14792" max="15040" width="9.140625" style="20"/>
    <col min="15041" max="15041" width="16.7109375" style="20" customWidth="1"/>
    <col min="15042" max="15047" width="9.7109375" style="20" customWidth="1"/>
    <col min="15048" max="15296" width="9.140625" style="20"/>
    <col min="15297" max="15297" width="16.7109375" style="20" customWidth="1"/>
    <col min="15298" max="15303" width="9.7109375" style="20" customWidth="1"/>
    <col min="15304" max="15552" width="9.140625" style="20"/>
    <col min="15553" max="15553" width="16.7109375" style="20" customWidth="1"/>
    <col min="15554" max="15559" width="9.7109375" style="20" customWidth="1"/>
    <col min="15560" max="15808" width="9.140625" style="20"/>
    <col min="15809" max="15809" width="16.7109375" style="20" customWidth="1"/>
    <col min="15810" max="15815" width="9.7109375" style="20" customWidth="1"/>
    <col min="15816" max="16064" width="9.140625" style="20"/>
    <col min="16065" max="16065" width="16.7109375" style="20" customWidth="1"/>
    <col min="16066" max="16071" width="9.7109375" style="20" customWidth="1"/>
    <col min="16072" max="16384" width="9.140625" style="20"/>
  </cols>
  <sheetData>
    <row r="1" spans="1:9" x14ac:dyDescent="0.25">
      <c r="A1" s="78" t="s">
        <v>82</v>
      </c>
      <c r="B1" s="78"/>
      <c r="C1" s="78"/>
      <c r="D1" s="78"/>
      <c r="E1" s="78"/>
      <c r="F1" s="78"/>
      <c r="G1" s="78"/>
    </row>
    <row r="2" spans="1:9" ht="14.25" customHeight="1" x14ac:dyDescent="0.25">
      <c r="A2" s="21"/>
      <c r="B2" s="28"/>
      <c r="C2" s="28"/>
      <c r="D2" s="21"/>
      <c r="E2" s="21"/>
      <c r="F2" s="28"/>
      <c r="G2" s="28"/>
    </row>
    <row r="3" spans="1:9" ht="15" customHeight="1" x14ac:dyDescent="0.25">
      <c r="A3" s="95" t="s">
        <v>72</v>
      </c>
      <c r="B3" s="83">
        <v>2013</v>
      </c>
      <c r="C3" s="83"/>
      <c r="D3" s="82">
        <v>2014</v>
      </c>
      <c r="E3" s="94"/>
      <c r="F3" s="83">
        <v>2015</v>
      </c>
      <c r="G3" s="83"/>
    </row>
    <row r="4" spans="1:9" ht="19.5" customHeight="1" x14ac:dyDescent="0.25">
      <c r="A4" s="96"/>
      <c r="B4" s="77" t="s">
        <v>85</v>
      </c>
      <c r="C4" s="80"/>
      <c r="D4" s="76" t="s">
        <v>85</v>
      </c>
      <c r="E4" s="80"/>
      <c r="F4" s="76" t="s">
        <v>85</v>
      </c>
      <c r="G4" s="77"/>
    </row>
    <row r="5" spans="1:9" ht="19.5" customHeight="1" x14ac:dyDescent="0.25">
      <c r="A5" s="79"/>
      <c r="B5" s="39" t="s">
        <v>63</v>
      </c>
      <c r="C5" s="36" t="s">
        <v>62</v>
      </c>
      <c r="D5" s="32" t="s">
        <v>63</v>
      </c>
      <c r="E5" s="33" t="s">
        <v>62</v>
      </c>
      <c r="F5" s="32" t="s">
        <v>63</v>
      </c>
      <c r="G5" s="33" t="s">
        <v>62</v>
      </c>
    </row>
    <row r="6" spans="1:9" ht="22.5" customHeight="1" x14ac:dyDescent="0.25">
      <c r="A6" s="34" t="s">
        <v>63</v>
      </c>
      <c r="B6" s="26">
        <v>3475</v>
      </c>
      <c r="C6" s="26">
        <v>1731</v>
      </c>
      <c r="D6" s="26">
        <v>3503</v>
      </c>
      <c r="E6" s="26">
        <v>1799</v>
      </c>
      <c r="F6" s="26">
        <v>3198</v>
      </c>
      <c r="G6" s="26">
        <v>1569</v>
      </c>
    </row>
    <row r="7" spans="1:9" ht="15.75" customHeight="1" x14ac:dyDescent="0.25">
      <c r="A7" s="35" t="s">
        <v>35</v>
      </c>
      <c r="B7" s="20">
        <v>155</v>
      </c>
      <c r="C7" s="20">
        <v>76</v>
      </c>
      <c r="D7" s="20">
        <v>154</v>
      </c>
      <c r="E7" s="20">
        <v>81</v>
      </c>
      <c r="F7" s="20">
        <v>137</v>
      </c>
      <c r="G7" s="20">
        <v>76</v>
      </c>
    </row>
    <row r="8" spans="1:9" ht="15.75" customHeight="1" x14ac:dyDescent="0.25">
      <c r="A8" s="35" t="s">
        <v>36</v>
      </c>
      <c r="B8" s="20">
        <v>100</v>
      </c>
      <c r="C8" s="20">
        <v>42</v>
      </c>
      <c r="D8" s="20">
        <v>115</v>
      </c>
      <c r="E8" s="20">
        <v>63</v>
      </c>
      <c r="F8" s="20">
        <v>110</v>
      </c>
      <c r="G8" s="20">
        <v>58</v>
      </c>
    </row>
    <row r="9" spans="1:9" ht="15.75" customHeight="1" x14ac:dyDescent="0.25">
      <c r="A9" s="35" t="s">
        <v>2</v>
      </c>
      <c r="B9" s="20">
        <v>126</v>
      </c>
      <c r="C9" s="20">
        <v>71</v>
      </c>
      <c r="D9" s="20">
        <v>99</v>
      </c>
      <c r="E9" s="20">
        <v>51</v>
      </c>
      <c r="F9" s="20">
        <v>101</v>
      </c>
      <c r="G9" s="20">
        <v>56</v>
      </c>
    </row>
    <row r="10" spans="1:9" ht="15.75" customHeight="1" x14ac:dyDescent="0.25">
      <c r="A10" s="35" t="s">
        <v>37</v>
      </c>
      <c r="B10" s="20">
        <v>126</v>
      </c>
      <c r="C10" s="20">
        <v>56</v>
      </c>
      <c r="D10" s="20">
        <v>118</v>
      </c>
      <c r="E10" s="20">
        <v>67</v>
      </c>
      <c r="F10" s="20">
        <v>111</v>
      </c>
      <c r="G10" s="20">
        <v>67</v>
      </c>
    </row>
    <row r="11" spans="1:9" ht="15.75" customHeight="1" x14ac:dyDescent="0.25">
      <c r="A11" s="35" t="s">
        <v>38</v>
      </c>
      <c r="B11" s="20">
        <v>147</v>
      </c>
      <c r="C11" s="20">
        <v>62</v>
      </c>
      <c r="D11" s="20">
        <v>137</v>
      </c>
      <c r="E11" s="20">
        <v>65</v>
      </c>
      <c r="F11" s="20">
        <v>124</v>
      </c>
      <c r="G11" s="20">
        <v>63</v>
      </c>
    </row>
    <row r="12" spans="1:9" ht="15.75" customHeight="1" x14ac:dyDescent="0.25">
      <c r="A12" s="35" t="s">
        <v>39</v>
      </c>
      <c r="B12" s="20">
        <v>148</v>
      </c>
      <c r="C12" s="20">
        <v>73</v>
      </c>
      <c r="D12" s="20">
        <v>168</v>
      </c>
      <c r="E12" s="20">
        <v>88</v>
      </c>
      <c r="F12" s="20">
        <v>140</v>
      </c>
      <c r="G12" s="20">
        <v>62</v>
      </c>
    </row>
    <row r="13" spans="1:9" ht="15.75" customHeight="1" x14ac:dyDescent="0.25">
      <c r="A13" s="35" t="s">
        <v>24</v>
      </c>
      <c r="B13" s="20">
        <v>102</v>
      </c>
      <c r="C13" s="20">
        <v>41</v>
      </c>
      <c r="D13" s="20">
        <v>107</v>
      </c>
      <c r="E13" s="20">
        <v>50</v>
      </c>
      <c r="F13" s="20">
        <v>66</v>
      </c>
      <c r="G13" s="20">
        <v>40</v>
      </c>
    </row>
    <row r="14" spans="1:9" ht="15.75" customHeight="1" x14ac:dyDescent="0.25">
      <c r="A14" s="35" t="s">
        <v>6</v>
      </c>
      <c r="B14" s="20">
        <v>84</v>
      </c>
      <c r="C14" s="20">
        <v>36</v>
      </c>
      <c r="D14" s="20">
        <v>89</v>
      </c>
      <c r="E14" s="20">
        <v>44</v>
      </c>
      <c r="F14" s="20">
        <v>79</v>
      </c>
      <c r="G14" s="20">
        <v>39</v>
      </c>
      <c r="I14" s="21"/>
    </row>
    <row r="15" spans="1:9" ht="15.75" customHeight="1" x14ac:dyDescent="0.25">
      <c r="A15" s="35" t="s">
        <v>40</v>
      </c>
      <c r="B15" s="20">
        <v>122</v>
      </c>
      <c r="C15" s="20">
        <v>59</v>
      </c>
      <c r="D15" s="20">
        <v>122</v>
      </c>
      <c r="E15" s="20">
        <v>52</v>
      </c>
      <c r="F15" s="20">
        <v>110</v>
      </c>
      <c r="G15" s="20">
        <v>58</v>
      </c>
      <c r="I15" s="21"/>
    </row>
    <row r="16" spans="1:9" ht="15.75" customHeight="1" x14ac:dyDescent="0.25">
      <c r="A16" s="35" t="s">
        <v>8</v>
      </c>
      <c r="B16" s="20">
        <v>144</v>
      </c>
      <c r="C16" s="20">
        <v>78</v>
      </c>
      <c r="D16" s="20">
        <v>161</v>
      </c>
      <c r="E16" s="20">
        <v>79</v>
      </c>
      <c r="F16" s="20">
        <v>135</v>
      </c>
      <c r="G16" s="20">
        <v>62</v>
      </c>
      <c r="I16" s="21"/>
    </row>
    <row r="17" spans="1:9" ht="15.75" customHeight="1" x14ac:dyDescent="0.25">
      <c r="A17" s="35" t="s">
        <v>41</v>
      </c>
      <c r="B17" s="20">
        <v>97</v>
      </c>
      <c r="C17" s="20">
        <v>42</v>
      </c>
      <c r="D17" s="20">
        <v>141</v>
      </c>
      <c r="E17" s="20">
        <v>72</v>
      </c>
      <c r="F17" s="20">
        <v>103</v>
      </c>
      <c r="G17" s="20">
        <v>51</v>
      </c>
      <c r="I17" s="21"/>
    </row>
    <row r="18" spans="1:9" ht="15.75" customHeight="1" x14ac:dyDescent="0.25">
      <c r="A18" s="35" t="s">
        <v>10</v>
      </c>
      <c r="B18" s="20">
        <v>115</v>
      </c>
      <c r="C18" s="20">
        <v>56</v>
      </c>
      <c r="D18" s="20">
        <v>93</v>
      </c>
      <c r="E18" s="20">
        <v>56</v>
      </c>
      <c r="F18" s="20">
        <v>90</v>
      </c>
      <c r="G18" s="20">
        <v>47</v>
      </c>
    </row>
    <row r="19" spans="1:9" ht="15.75" customHeight="1" x14ac:dyDescent="0.25">
      <c r="A19" s="35" t="s">
        <v>42</v>
      </c>
      <c r="B19" s="20">
        <v>115</v>
      </c>
      <c r="C19" s="20">
        <v>62</v>
      </c>
      <c r="D19" s="20">
        <v>104</v>
      </c>
      <c r="E19" s="20">
        <v>52</v>
      </c>
      <c r="F19" s="20">
        <v>104</v>
      </c>
      <c r="G19" s="20">
        <v>43</v>
      </c>
    </row>
    <row r="20" spans="1:9" ht="15.75" customHeight="1" x14ac:dyDescent="0.25">
      <c r="A20" s="35" t="s">
        <v>43</v>
      </c>
      <c r="B20" s="20">
        <v>125</v>
      </c>
      <c r="C20" s="20">
        <v>72</v>
      </c>
      <c r="D20" s="20">
        <v>116</v>
      </c>
      <c r="E20" s="20">
        <v>54</v>
      </c>
      <c r="F20" s="20">
        <v>107</v>
      </c>
      <c r="G20" s="20">
        <v>55</v>
      </c>
    </row>
    <row r="21" spans="1:9" ht="15.75" customHeight="1" x14ac:dyDescent="0.25">
      <c r="A21" s="35" t="s">
        <v>44</v>
      </c>
      <c r="B21" s="20">
        <v>75</v>
      </c>
      <c r="C21" s="20">
        <v>41</v>
      </c>
      <c r="D21" s="20">
        <v>54</v>
      </c>
      <c r="E21" s="20">
        <v>32</v>
      </c>
      <c r="F21" s="20">
        <v>65</v>
      </c>
      <c r="G21" s="20">
        <v>30</v>
      </c>
    </row>
    <row r="22" spans="1:9" ht="15.75" customHeight="1" x14ac:dyDescent="0.25">
      <c r="A22" s="35" t="s">
        <v>26</v>
      </c>
      <c r="B22" s="20">
        <v>149</v>
      </c>
      <c r="C22" s="20">
        <v>67</v>
      </c>
      <c r="D22" s="20">
        <v>142</v>
      </c>
      <c r="E22" s="20">
        <v>70</v>
      </c>
      <c r="F22" s="20">
        <v>145</v>
      </c>
      <c r="G22" s="20">
        <v>71</v>
      </c>
    </row>
    <row r="23" spans="1:9" ht="15.75" customHeight="1" x14ac:dyDescent="0.25">
      <c r="A23" s="35" t="s">
        <v>33</v>
      </c>
      <c r="B23" s="20">
        <v>73</v>
      </c>
      <c r="C23" s="20">
        <v>41</v>
      </c>
      <c r="D23" s="20">
        <v>57</v>
      </c>
      <c r="E23" s="20">
        <v>19</v>
      </c>
      <c r="F23" s="20">
        <v>67</v>
      </c>
      <c r="G23" s="20">
        <v>30</v>
      </c>
    </row>
    <row r="24" spans="1:9" ht="15.75" customHeight="1" x14ac:dyDescent="0.25">
      <c r="A24" s="35" t="s">
        <v>45</v>
      </c>
      <c r="B24" s="20">
        <v>109</v>
      </c>
      <c r="C24" s="20">
        <v>55</v>
      </c>
      <c r="D24" s="20">
        <v>127</v>
      </c>
      <c r="E24" s="20">
        <v>59</v>
      </c>
      <c r="F24" s="20">
        <v>104</v>
      </c>
      <c r="G24" s="20">
        <v>45</v>
      </c>
    </row>
    <row r="25" spans="1:9" ht="15.75" customHeight="1" x14ac:dyDescent="0.25">
      <c r="A25" s="35" t="s">
        <v>46</v>
      </c>
      <c r="B25" s="20">
        <v>93</v>
      </c>
      <c r="C25" s="20">
        <v>47</v>
      </c>
      <c r="D25" s="20">
        <v>75</v>
      </c>
      <c r="E25" s="20">
        <v>37</v>
      </c>
      <c r="F25" s="20">
        <v>54</v>
      </c>
      <c r="G25" s="20">
        <v>34</v>
      </c>
    </row>
    <row r="26" spans="1:9" ht="15.75" customHeight="1" x14ac:dyDescent="0.25">
      <c r="A26" s="35" t="s">
        <v>34</v>
      </c>
      <c r="B26" s="20">
        <v>83</v>
      </c>
      <c r="C26" s="20">
        <v>42</v>
      </c>
      <c r="D26" s="20">
        <v>96</v>
      </c>
      <c r="E26" s="20">
        <v>50</v>
      </c>
      <c r="F26" s="20">
        <v>67</v>
      </c>
      <c r="G26" s="20">
        <v>32</v>
      </c>
    </row>
    <row r="27" spans="1:9" ht="15.75" customHeight="1" x14ac:dyDescent="0.25">
      <c r="A27" s="35" t="s">
        <v>61</v>
      </c>
      <c r="B27" s="20">
        <v>0</v>
      </c>
      <c r="C27" s="20">
        <v>0</v>
      </c>
    </row>
    <row r="28" spans="1:9" ht="15.75" customHeight="1" x14ac:dyDescent="0.25">
      <c r="A28" s="35" t="s">
        <v>15</v>
      </c>
      <c r="B28" s="20">
        <v>1055</v>
      </c>
      <c r="C28" s="20">
        <v>551</v>
      </c>
      <c r="D28" s="20">
        <v>1098</v>
      </c>
      <c r="E28" s="20">
        <v>587</v>
      </c>
      <c r="F28" s="20">
        <v>1052</v>
      </c>
      <c r="G28" s="20">
        <v>485</v>
      </c>
    </row>
    <row r="29" spans="1:9" ht="15.75" customHeight="1" x14ac:dyDescent="0.25">
      <c r="A29" s="35" t="s">
        <v>16</v>
      </c>
      <c r="B29" s="20">
        <v>71</v>
      </c>
      <c r="C29" s="20">
        <v>31</v>
      </c>
      <c r="D29" s="20">
        <v>86</v>
      </c>
      <c r="E29" s="20">
        <v>46</v>
      </c>
      <c r="F29" s="20">
        <v>78</v>
      </c>
      <c r="G29" s="20">
        <v>39</v>
      </c>
    </row>
    <row r="30" spans="1:9" ht="15.75" customHeight="1" x14ac:dyDescent="0.25">
      <c r="A30" s="35" t="s">
        <v>30</v>
      </c>
      <c r="B30" s="20">
        <v>61</v>
      </c>
      <c r="C30" s="20">
        <v>30</v>
      </c>
      <c r="D30" s="20">
        <v>44</v>
      </c>
      <c r="E30" s="20">
        <v>25</v>
      </c>
      <c r="F30" s="20">
        <v>49</v>
      </c>
      <c r="G30" s="20">
        <v>26</v>
      </c>
    </row>
    <row r="33" spans="1:7" x14ac:dyDescent="0.25">
      <c r="A33" s="88" t="s">
        <v>83</v>
      </c>
      <c r="B33" s="88"/>
      <c r="C33" s="88"/>
      <c r="D33" s="88"/>
      <c r="E33" s="88"/>
      <c r="F33" s="88"/>
      <c r="G33" s="88"/>
    </row>
    <row r="35" spans="1:7" ht="17.25" customHeight="1" x14ac:dyDescent="0.25">
      <c r="A35" s="38" t="s">
        <v>84</v>
      </c>
      <c r="B35" s="81">
        <v>2013</v>
      </c>
      <c r="C35" s="81"/>
      <c r="D35" s="81">
        <v>2014</v>
      </c>
      <c r="E35" s="81"/>
      <c r="F35" s="82">
        <v>2015</v>
      </c>
      <c r="G35" s="83"/>
    </row>
    <row r="36" spans="1:7" ht="17.25" customHeight="1" x14ac:dyDescent="0.25">
      <c r="A36" s="24" t="s">
        <v>63</v>
      </c>
      <c r="B36" s="76">
        <v>3475</v>
      </c>
      <c r="C36" s="77"/>
      <c r="D36" s="77">
        <v>3503</v>
      </c>
      <c r="E36" s="77"/>
      <c r="F36" s="77">
        <v>3198</v>
      </c>
      <c r="G36" s="77"/>
    </row>
    <row r="37" spans="1:7" ht="17.25" customHeight="1" x14ac:dyDescent="0.25">
      <c r="A37" s="40" t="s">
        <v>49</v>
      </c>
      <c r="B37" s="87">
        <v>230</v>
      </c>
      <c r="C37" s="89"/>
      <c r="D37" s="88">
        <v>144</v>
      </c>
      <c r="E37" s="88"/>
      <c r="F37" s="88">
        <v>142</v>
      </c>
      <c r="G37" s="88"/>
    </row>
    <row r="38" spans="1:7" ht="17.25" customHeight="1" x14ac:dyDescent="0.25">
      <c r="A38" s="40" t="s">
        <v>50</v>
      </c>
      <c r="B38" s="87">
        <v>954</v>
      </c>
      <c r="C38" s="89"/>
      <c r="D38" s="88">
        <v>1094</v>
      </c>
      <c r="E38" s="88"/>
      <c r="F38" s="88">
        <v>998</v>
      </c>
      <c r="G38" s="88"/>
    </row>
    <row r="39" spans="1:7" ht="17.25" customHeight="1" x14ac:dyDescent="0.25">
      <c r="A39" s="40" t="s">
        <v>51</v>
      </c>
      <c r="B39" s="87">
        <v>1026</v>
      </c>
      <c r="C39" s="89"/>
      <c r="D39" s="88">
        <v>981</v>
      </c>
      <c r="E39" s="88"/>
      <c r="F39" s="88">
        <v>1015</v>
      </c>
      <c r="G39" s="88"/>
    </row>
    <row r="40" spans="1:7" ht="17.25" customHeight="1" x14ac:dyDescent="0.25">
      <c r="A40" s="40" t="s">
        <v>52</v>
      </c>
      <c r="B40" s="87">
        <v>704</v>
      </c>
      <c r="C40" s="89"/>
      <c r="D40" s="88">
        <v>626</v>
      </c>
      <c r="E40" s="88"/>
      <c r="F40" s="88">
        <v>597</v>
      </c>
      <c r="G40" s="88"/>
    </row>
    <row r="41" spans="1:7" ht="17.25" customHeight="1" x14ac:dyDescent="0.25">
      <c r="A41" s="40" t="s">
        <v>53</v>
      </c>
      <c r="B41" s="87">
        <v>422</v>
      </c>
      <c r="C41" s="89"/>
      <c r="D41" s="88">
        <v>437</v>
      </c>
      <c r="E41" s="88"/>
      <c r="F41" s="88">
        <v>360</v>
      </c>
      <c r="G41" s="88"/>
    </row>
    <row r="42" spans="1:7" ht="17.25" customHeight="1" x14ac:dyDescent="0.25">
      <c r="A42" s="40" t="s">
        <v>54</v>
      </c>
      <c r="B42" s="87">
        <v>131</v>
      </c>
      <c r="C42" s="89"/>
      <c r="D42" s="88">
        <v>211</v>
      </c>
      <c r="E42" s="88"/>
      <c r="F42" s="88">
        <v>78</v>
      </c>
      <c r="G42" s="88"/>
    </row>
    <row r="43" spans="1:7" ht="17.25" customHeight="1" x14ac:dyDescent="0.25">
      <c r="A43" s="40" t="s">
        <v>55</v>
      </c>
      <c r="B43" s="87">
        <v>8</v>
      </c>
      <c r="C43" s="89"/>
      <c r="D43" s="88">
        <v>10</v>
      </c>
      <c r="E43" s="88"/>
      <c r="F43" s="88">
        <v>8</v>
      </c>
      <c r="G43" s="88"/>
    </row>
  </sheetData>
  <mergeCells count="36">
    <mergeCell ref="F43:G43"/>
    <mergeCell ref="F36:G36"/>
    <mergeCell ref="F37:G37"/>
    <mergeCell ref="F38:G38"/>
    <mergeCell ref="F39:G39"/>
    <mergeCell ref="F40:G40"/>
    <mergeCell ref="F41:G41"/>
    <mergeCell ref="B43:C43"/>
    <mergeCell ref="D36:E36"/>
    <mergeCell ref="D37:E37"/>
    <mergeCell ref="D38:E38"/>
    <mergeCell ref="D39:E39"/>
    <mergeCell ref="D40:E40"/>
    <mergeCell ref="D41:E41"/>
    <mergeCell ref="D42:E42"/>
    <mergeCell ref="D43:E43"/>
    <mergeCell ref="B36:C36"/>
    <mergeCell ref="B37:C37"/>
    <mergeCell ref="B38:C38"/>
    <mergeCell ref="B39:C39"/>
    <mergeCell ref="B40:C40"/>
    <mergeCell ref="B41:C41"/>
    <mergeCell ref="A33:G33"/>
    <mergeCell ref="B35:C35"/>
    <mergeCell ref="D35:E35"/>
    <mergeCell ref="F35:G35"/>
    <mergeCell ref="B42:C42"/>
    <mergeCell ref="F42:G42"/>
    <mergeCell ref="A1:G1"/>
    <mergeCell ref="B4:C4"/>
    <mergeCell ref="D4:E4"/>
    <mergeCell ref="F4:G4"/>
    <mergeCell ref="A3:A5"/>
    <mergeCell ref="B3:C3"/>
    <mergeCell ref="D3:E3"/>
    <mergeCell ref="F3:G3"/>
  </mergeCells>
  <pageMargins left="1" right="0.7" top="0.47" bottom="0.28000000000000003" header="0" footer="0.3"/>
  <pageSetup paperSize="9" orientation="portrait" r:id="rId1"/>
  <headerFooter scaleWithDoc="0">
    <oddFooter>&amp;R8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I43" sqref="I43"/>
    </sheetView>
  </sheetViews>
  <sheetFormatPr defaultRowHeight="12.75" x14ac:dyDescent="0.25"/>
  <cols>
    <col min="1" max="1" width="16.42578125" style="20" customWidth="1"/>
    <col min="2" max="2" width="6.5703125" style="20" customWidth="1"/>
    <col min="3" max="3" width="6.85546875" style="20" customWidth="1"/>
    <col min="4" max="4" width="6.5703125" style="20" customWidth="1"/>
    <col min="5" max="5" width="12.140625" style="20" customWidth="1"/>
    <col min="6" max="6" width="6.42578125" style="20" customWidth="1"/>
    <col min="7" max="7" width="6.5703125" style="20" customWidth="1"/>
    <col min="8" max="8" width="6.85546875" style="20" customWidth="1"/>
    <col min="9" max="9" width="12.42578125" style="20" customWidth="1"/>
    <col min="10" max="192" width="9.140625" style="20"/>
    <col min="193" max="193" width="16.7109375" style="20" customWidth="1"/>
    <col min="194" max="199" width="9.7109375" style="20" customWidth="1"/>
    <col min="200" max="448" width="9.140625" style="20"/>
    <col min="449" max="449" width="16.7109375" style="20" customWidth="1"/>
    <col min="450" max="455" width="9.7109375" style="20" customWidth="1"/>
    <col min="456" max="704" width="9.140625" style="20"/>
    <col min="705" max="705" width="16.7109375" style="20" customWidth="1"/>
    <col min="706" max="711" width="9.7109375" style="20" customWidth="1"/>
    <col min="712" max="960" width="9.140625" style="20"/>
    <col min="961" max="961" width="16.7109375" style="20" customWidth="1"/>
    <col min="962" max="967" width="9.7109375" style="20" customWidth="1"/>
    <col min="968" max="1216" width="9.140625" style="20"/>
    <col min="1217" max="1217" width="16.7109375" style="20" customWidth="1"/>
    <col min="1218" max="1223" width="9.7109375" style="20" customWidth="1"/>
    <col min="1224" max="1472" width="9.140625" style="20"/>
    <col min="1473" max="1473" width="16.7109375" style="20" customWidth="1"/>
    <col min="1474" max="1479" width="9.7109375" style="20" customWidth="1"/>
    <col min="1480" max="1728" width="9.140625" style="20"/>
    <col min="1729" max="1729" width="16.7109375" style="20" customWidth="1"/>
    <col min="1730" max="1735" width="9.7109375" style="20" customWidth="1"/>
    <col min="1736" max="1984" width="9.140625" style="20"/>
    <col min="1985" max="1985" width="16.7109375" style="20" customWidth="1"/>
    <col min="1986" max="1991" width="9.7109375" style="20" customWidth="1"/>
    <col min="1992" max="2240" width="9.140625" style="20"/>
    <col min="2241" max="2241" width="16.7109375" style="20" customWidth="1"/>
    <col min="2242" max="2247" width="9.7109375" style="20" customWidth="1"/>
    <col min="2248" max="2496" width="9.140625" style="20"/>
    <col min="2497" max="2497" width="16.7109375" style="20" customWidth="1"/>
    <col min="2498" max="2503" width="9.7109375" style="20" customWidth="1"/>
    <col min="2504" max="2752" width="9.140625" style="20"/>
    <col min="2753" max="2753" width="16.7109375" style="20" customWidth="1"/>
    <col min="2754" max="2759" width="9.7109375" style="20" customWidth="1"/>
    <col min="2760" max="3008" width="9.140625" style="20"/>
    <col min="3009" max="3009" width="16.7109375" style="20" customWidth="1"/>
    <col min="3010" max="3015" width="9.7109375" style="20" customWidth="1"/>
    <col min="3016" max="3264" width="9.140625" style="20"/>
    <col min="3265" max="3265" width="16.7109375" style="20" customWidth="1"/>
    <col min="3266" max="3271" width="9.7109375" style="20" customWidth="1"/>
    <col min="3272" max="3520" width="9.140625" style="20"/>
    <col min="3521" max="3521" width="16.7109375" style="20" customWidth="1"/>
    <col min="3522" max="3527" width="9.7109375" style="20" customWidth="1"/>
    <col min="3528" max="3776" width="9.140625" style="20"/>
    <col min="3777" max="3777" width="16.7109375" style="20" customWidth="1"/>
    <col min="3778" max="3783" width="9.7109375" style="20" customWidth="1"/>
    <col min="3784" max="4032" width="9.140625" style="20"/>
    <col min="4033" max="4033" width="16.7109375" style="20" customWidth="1"/>
    <col min="4034" max="4039" width="9.7109375" style="20" customWidth="1"/>
    <col min="4040" max="4288" width="9.140625" style="20"/>
    <col min="4289" max="4289" width="16.7109375" style="20" customWidth="1"/>
    <col min="4290" max="4295" width="9.7109375" style="20" customWidth="1"/>
    <col min="4296" max="4544" width="9.140625" style="20"/>
    <col min="4545" max="4545" width="16.7109375" style="20" customWidth="1"/>
    <col min="4546" max="4551" width="9.7109375" style="20" customWidth="1"/>
    <col min="4552" max="4800" width="9.140625" style="20"/>
    <col min="4801" max="4801" width="16.7109375" style="20" customWidth="1"/>
    <col min="4802" max="4807" width="9.7109375" style="20" customWidth="1"/>
    <col min="4808" max="5056" width="9.140625" style="20"/>
    <col min="5057" max="5057" width="16.7109375" style="20" customWidth="1"/>
    <col min="5058" max="5063" width="9.7109375" style="20" customWidth="1"/>
    <col min="5064" max="5312" width="9.140625" style="20"/>
    <col min="5313" max="5313" width="16.7109375" style="20" customWidth="1"/>
    <col min="5314" max="5319" width="9.7109375" style="20" customWidth="1"/>
    <col min="5320" max="5568" width="9.140625" style="20"/>
    <col min="5569" max="5569" width="16.7109375" style="20" customWidth="1"/>
    <col min="5570" max="5575" width="9.7109375" style="20" customWidth="1"/>
    <col min="5576" max="5824" width="9.140625" style="20"/>
    <col min="5825" max="5825" width="16.7109375" style="20" customWidth="1"/>
    <col min="5826" max="5831" width="9.7109375" style="20" customWidth="1"/>
    <col min="5832" max="6080" width="9.140625" style="20"/>
    <col min="6081" max="6081" width="16.7109375" style="20" customWidth="1"/>
    <col min="6082" max="6087" width="9.7109375" style="20" customWidth="1"/>
    <col min="6088" max="6336" width="9.140625" style="20"/>
    <col min="6337" max="6337" width="16.7109375" style="20" customWidth="1"/>
    <col min="6338" max="6343" width="9.7109375" style="20" customWidth="1"/>
    <col min="6344" max="6592" width="9.140625" style="20"/>
    <col min="6593" max="6593" width="16.7109375" style="20" customWidth="1"/>
    <col min="6594" max="6599" width="9.7109375" style="20" customWidth="1"/>
    <col min="6600" max="6848" width="9.140625" style="20"/>
    <col min="6849" max="6849" width="16.7109375" style="20" customWidth="1"/>
    <col min="6850" max="6855" width="9.7109375" style="20" customWidth="1"/>
    <col min="6856" max="7104" width="9.140625" style="20"/>
    <col min="7105" max="7105" width="16.7109375" style="20" customWidth="1"/>
    <col min="7106" max="7111" width="9.7109375" style="20" customWidth="1"/>
    <col min="7112" max="7360" width="9.140625" style="20"/>
    <col min="7361" max="7361" width="16.7109375" style="20" customWidth="1"/>
    <col min="7362" max="7367" width="9.7109375" style="20" customWidth="1"/>
    <col min="7368" max="7616" width="9.140625" style="20"/>
    <col min="7617" max="7617" width="16.7109375" style="20" customWidth="1"/>
    <col min="7618" max="7623" width="9.7109375" style="20" customWidth="1"/>
    <col min="7624" max="7872" width="9.140625" style="20"/>
    <col min="7873" max="7873" width="16.7109375" style="20" customWidth="1"/>
    <col min="7874" max="7879" width="9.7109375" style="20" customWidth="1"/>
    <col min="7880" max="8128" width="9.140625" style="20"/>
    <col min="8129" max="8129" width="16.7109375" style="20" customWidth="1"/>
    <col min="8130" max="8135" width="9.7109375" style="20" customWidth="1"/>
    <col min="8136" max="8384" width="9.140625" style="20"/>
    <col min="8385" max="8385" width="16.7109375" style="20" customWidth="1"/>
    <col min="8386" max="8391" width="9.7109375" style="20" customWidth="1"/>
    <col min="8392" max="8640" width="9.140625" style="20"/>
    <col min="8641" max="8641" width="16.7109375" style="20" customWidth="1"/>
    <col min="8642" max="8647" width="9.7109375" style="20" customWidth="1"/>
    <col min="8648" max="8896" width="9.140625" style="20"/>
    <col min="8897" max="8897" width="16.7109375" style="20" customWidth="1"/>
    <col min="8898" max="8903" width="9.7109375" style="20" customWidth="1"/>
    <col min="8904" max="9152" width="9.140625" style="20"/>
    <col min="9153" max="9153" width="16.7109375" style="20" customWidth="1"/>
    <col min="9154" max="9159" width="9.7109375" style="20" customWidth="1"/>
    <col min="9160" max="9408" width="9.140625" style="20"/>
    <col min="9409" max="9409" width="16.7109375" style="20" customWidth="1"/>
    <col min="9410" max="9415" width="9.7109375" style="20" customWidth="1"/>
    <col min="9416" max="9664" width="9.140625" style="20"/>
    <col min="9665" max="9665" width="16.7109375" style="20" customWidth="1"/>
    <col min="9666" max="9671" width="9.7109375" style="20" customWidth="1"/>
    <col min="9672" max="9920" width="9.140625" style="20"/>
    <col min="9921" max="9921" width="16.7109375" style="20" customWidth="1"/>
    <col min="9922" max="9927" width="9.7109375" style="20" customWidth="1"/>
    <col min="9928" max="10176" width="9.140625" style="20"/>
    <col min="10177" max="10177" width="16.7109375" style="20" customWidth="1"/>
    <col min="10178" max="10183" width="9.7109375" style="20" customWidth="1"/>
    <col min="10184" max="10432" width="9.140625" style="20"/>
    <col min="10433" max="10433" width="16.7109375" style="20" customWidth="1"/>
    <col min="10434" max="10439" width="9.7109375" style="20" customWidth="1"/>
    <col min="10440" max="10688" width="9.140625" style="20"/>
    <col min="10689" max="10689" width="16.7109375" style="20" customWidth="1"/>
    <col min="10690" max="10695" width="9.7109375" style="20" customWidth="1"/>
    <col min="10696" max="10944" width="9.140625" style="20"/>
    <col min="10945" max="10945" width="16.7109375" style="20" customWidth="1"/>
    <col min="10946" max="10951" width="9.7109375" style="20" customWidth="1"/>
    <col min="10952" max="11200" width="9.140625" style="20"/>
    <col min="11201" max="11201" width="16.7109375" style="20" customWidth="1"/>
    <col min="11202" max="11207" width="9.7109375" style="20" customWidth="1"/>
    <col min="11208" max="11456" width="9.140625" style="20"/>
    <col min="11457" max="11457" width="16.7109375" style="20" customWidth="1"/>
    <col min="11458" max="11463" width="9.7109375" style="20" customWidth="1"/>
    <col min="11464" max="11712" width="9.140625" style="20"/>
    <col min="11713" max="11713" width="16.7109375" style="20" customWidth="1"/>
    <col min="11714" max="11719" width="9.7109375" style="20" customWidth="1"/>
    <col min="11720" max="11968" width="9.140625" style="20"/>
    <col min="11969" max="11969" width="16.7109375" style="20" customWidth="1"/>
    <col min="11970" max="11975" width="9.7109375" style="20" customWidth="1"/>
    <col min="11976" max="12224" width="9.140625" style="20"/>
    <col min="12225" max="12225" width="16.7109375" style="20" customWidth="1"/>
    <col min="12226" max="12231" width="9.7109375" style="20" customWidth="1"/>
    <col min="12232" max="12480" width="9.140625" style="20"/>
    <col min="12481" max="12481" width="16.7109375" style="20" customWidth="1"/>
    <col min="12482" max="12487" width="9.7109375" style="20" customWidth="1"/>
    <col min="12488" max="12736" width="9.140625" style="20"/>
    <col min="12737" max="12737" width="16.7109375" style="20" customWidth="1"/>
    <col min="12738" max="12743" width="9.7109375" style="20" customWidth="1"/>
    <col min="12744" max="12992" width="9.140625" style="20"/>
    <col min="12993" max="12993" width="16.7109375" style="20" customWidth="1"/>
    <col min="12994" max="12999" width="9.7109375" style="20" customWidth="1"/>
    <col min="13000" max="13248" width="9.140625" style="20"/>
    <col min="13249" max="13249" width="16.7109375" style="20" customWidth="1"/>
    <col min="13250" max="13255" width="9.7109375" style="20" customWidth="1"/>
    <col min="13256" max="13504" width="9.140625" style="20"/>
    <col min="13505" max="13505" width="16.7109375" style="20" customWidth="1"/>
    <col min="13506" max="13511" width="9.7109375" style="20" customWidth="1"/>
    <col min="13512" max="13760" width="9.140625" style="20"/>
    <col min="13761" max="13761" width="16.7109375" style="20" customWidth="1"/>
    <col min="13762" max="13767" width="9.7109375" style="20" customWidth="1"/>
    <col min="13768" max="14016" width="9.140625" style="20"/>
    <col min="14017" max="14017" width="16.7109375" style="20" customWidth="1"/>
    <col min="14018" max="14023" width="9.7109375" style="20" customWidth="1"/>
    <col min="14024" max="14272" width="9.140625" style="20"/>
    <col min="14273" max="14273" width="16.7109375" style="20" customWidth="1"/>
    <col min="14274" max="14279" width="9.7109375" style="20" customWidth="1"/>
    <col min="14280" max="14528" width="9.140625" style="20"/>
    <col min="14529" max="14529" width="16.7109375" style="20" customWidth="1"/>
    <col min="14530" max="14535" width="9.7109375" style="20" customWidth="1"/>
    <col min="14536" max="14784" width="9.140625" style="20"/>
    <col min="14785" max="14785" width="16.7109375" style="20" customWidth="1"/>
    <col min="14786" max="14791" width="9.7109375" style="20" customWidth="1"/>
    <col min="14792" max="15040" width="9.140625" style="20"/>
    <col min="15041" max="15041" width="16.7109375" style="20" customWidth="1"/>
    <col min="15042" max="15047" width="9.7109375" style="20" customWidth="1"/>
    <col min="15048" max="15296" width="9.140625" style="20"/>
    <col min="15297" max="15297" width="16.7109375" style="20" customWidth="1"/>
    <col min="15298" max="15303" width="9.7109375" style="20" customWidth="1"/>
    <col min="15304" max="15552" width="9.140625" style="20"/>
    <col min="15553" max="15553" width="16.7109375" style="20" customWidth="1"/>
    <col min="15554" max="15559" width="9.7109375" style="20" customWidth="1"/>
    <col min="15560" max="15808" width="9.140625" style="20"/>
    <col min="15809" max="15809" width="16.7109375" style="20" customWidth="1"/>
    <col min="15810" max="15815" width="9.7109375" style="20" customWidth="1"/>
    <col min="15816" max="16064" width="9.140625" style="20"/>
    <col min="16065" max="16065" width="16.7109375" style="20" customWidth="1"/>
    <col min="16066" max="16071" width="9.7109375" style="20" customWidth="1"/>
    <col min="16072" max="16384" width="9.140625" style="20"/>
  </cols>
  <sheetData>
    <row r="1" spans="1:9" x14ac:dyDescent="0.25">
      <c r="A1" s="78" t="s">
        <v>86</v>
      </c>
      <c r="B1" s="78"/>
      <c r="C1" s="78"/>
      <c r="D1" s="78"/>
      <c r="E1" s="78"/>
      <c r="F1" s="78"/>
      <c r="G1" s="78"/>
      <c r="H1" s="78"/>
      <c r="I1" s="78"/>
    </row>
    <row r="2" spans="1:9" ht="14.25" customHeight="1" x14ac:dyDescent="0.25">
      <c r="A2" s="21"/>
      <c r="B2" s="21"/>
      <c r="C2" s="21"/>
      <c r="D2" s="21"/>
      <c r="E2" s="21"/>
      <c r="F2" s="28"/>
      <c r="G2" s="28"/>
    </row>
    <row r="3" spans="1:9" ht="15" customHeight="1" x14ac:dyDescent="0.25">
      <c r="A3" s="95" t="s">
        <v>72</v>
      </c>
      <c r="B3" s="82">
        <v>2014</v>
      </c>
      <c r="C3" s="83"/>
      <c r="D3" s="83"/>
      <c r="E3" s="94"/>
      <c r="F3" s="82">
        <v>2015</v>
      </c>
      <c r="G3" s="83"/>
      <c r="H3" s="83"/>
      <c r="I3" s="94"/>
    </row>
    <row r="4" spans="1:9" ht="19.5" customHeight="1" x14ac:dyDescent="0.25">
      <c r="A4" s="96"/>
      <c r="B4" s="76" t="s">
        <v>87</v>
      </c>
      <c r="C4" s="77"/>
      <c r="D4" s="77"/>
      <c r="E4" s="80"/>
      <c r="F4" s="76" t="s">
        <v>87</v>
      </c>
      <c r="G4" s="77"/>
      <c r="H4" s="77"/>
      <c r="I4" s="80"/>
    </row>
    <row r="5" spans="1:9" ht="38.25" customHeight="1" x14ac:dyDescent="0.25">
      <c r="A5" s="79"/>
      <c r="B5" s="32" t="s">
        <v>63</v>
      </c>
      <c r="C5" s="41" t="s">
        <v>88</v>
      </c>
      <c r="D5" s="41" t="s">
        <v>89</v>
      </c>
      <c r="E5" s="41" t="s">
        <v>90</v>
      </c>
      <c r="F5" s="32" t="s">
        <v>63</v>
      </c>
      <c r="G5" s="41" t="s">
        <v>88</v>
      </c>
      <c r="H5" s="41" t="s">
        <v>89</v>
      </c>
      <c r="I5" s="41" t="s">
        <v>90</v>
      </c>
    </row>
    <row r="6" spans="1:9" ht="22.5" customHeight="1" x14ac:dyDescent="0.25">
      <c r="A6" s="34" t="s">
        <v>63</v>
      </c>
      <c r="B6" s="26">
        <v>3498</v>
      </c>
      <c r="C6" s="26">
        <v>608</v>
      </c>
      <c r="D6" s="26">
        <v>2041</v>
      </c>
      <c r="E6" s="26">
        <v>849</v>
      </c>
      <c r="F6" s="26">
        <v>3192</v>
      </c>
      <c r="G6" s="26">
        <v>454</v>
      </c>
      <c r="H6" s="26">
        <v>1904</v>
      </c>
      <c r="I6" s="26">
        <v>834</v>
      </c>
    </row>
    <row r="7" spans="1:9" ht="15.75" customHeight="1" x14ac:dyDescent="0.25">
      <c r="A7" s="35" t="s">
        <v>35</v>
      </c>
      <c r="B7" s="20">
        <v>78</v>
      </c>
      <c r="C7" s="20">
        <v>19</v>
      </c>
      <c r="D7" s="20">
        <v>56</v>
      </c>
      <c r="E7" s="20">
        <v>3</v>
      </c>
      <c r="F7" s="20">
        <v>136</v>
      </c>
      <c r="G7" s="20">
        <v>38</v>
      </c>
      <c r="H7" s="20">
        <v>65</v>
      </c>
      <c r="I7" s="20">
        <v>33</v>
      </c>
    </row>
    <row r="8" spans="1:9" ht="15.75" customHeight="1" x14ac:dyDescent="0.25">
      <c r="A8" s="35" t="s">
        <v>36</v>
      </c>
      <c r="B8" s="20">
        <v>115</v>
      </c>
      <c r="C8" s="20">
        <v>26</v>
      </c>
      <c r="D8" s="20">
        <v>80</v>
      </c>
      <c r="E8" s="20">
        <v>9</v>
      </c>
      <c r="F8" s="20">
        <v>109</v>
      </c>
      <c r="G8" s="20">
        <v>21</v>
      </c>
      <c r="H8" s="20">
        <v>76</v>
      </c>
      <c r="I8" s="20">
        <v>12</v>
      </c>
    </row>
    <row r="9" spans="1:9" ht="15.75" customHeight="1" x14ac:dyDescent="0.25">
      <c r="A9" s="35" t="s">
        <v>2</v>
      </c>
      <c r="B9" s="20">
        <v>99</v>
      </c>
      <c r="C9" s="20">
        <v>24</v>
      </c>
      <c r="D9" s="20">
        <v>65</v>
      </c>
      <c r="E9" s="20">
        <v>10</v>
      </c>
      <c r="F9" s="20">
        <v>101</v>
      </c>
      <c r="G9" s="20">
        <v>16</v>
      </c>
      <c r="H9" s="20">
        <v>76</v>
      </c>
      <c r="I9" s="20">
        <v>9</v>
      </c>
    </row>
    <row r="10" spans="1:9" ht="15.75" customHeight="1" x14ac:dyDescent="0.25">
      <c r="A10" s="35" t="s">
        <v>37</v>
      </c>
      <c r="B10" s="20">
        <v>118</v>
      </c>
      <c r="C10" s="20">
        <v>8</v>
      </c>
      <c r="D10" s="20">
        <v>74</v>
      </c>
      <c r="E10" s="20">
        <v>36</v>
      </c>
      <c r="F10" s="20">
        <v>109</v>
      </c>
      <c r="G10" s="20">
        <v>12</v>
      </c>
      <c r="H10" s="20">
        <v>62</v>
      </c>
      <c r="I10" s="20">
        <v>35</v>
      </c>
    </row>
    <row r="11" spans="1:9" ht="15.75" customHeight="1" x14ac:dyDescent="0.25">
      <c r="A11" s="35" t="s">
        <v>38</v>
      </c>
      <c r="B11" s="20">
        <v>136</v>
      </c>
      <c r="C11" s="20">
        <v>17</v>
      </c>
      <c r="D11" s="20">
        <v>111</v>
      </c>
      <c r="E11" s="20">
        <v>8</v>
      </c>
      <c r="F11" s="20">
        <v>122</v>
      </c>
      <c r="G11" s="20">
        <v>10</v>
      </c>
      <c r="H11" s="20">
        <v>103</v>
      </c>
      <c r="I11" s="20">
        <v>9</v>
      </c>
    </row>
    <row r="12" spans="1:9" ht="15.75" customHeight="1" x14ac:dyDescent="0.25">
      <c r="A12" s="35" t="s">
        <v>39</v>
      </c>
      <c r="B12" s="20">
        <v>168</v>
      </c>
      <c r="C12" s="20">
        <v>15</v>
      </c>
      <c r="D12" s="20">
        <v>116</v>
      </c>
      <c r="E12" s="20">
        <v>37</v>
      </c>
      <c r="F12" s="20">
        <v>140</v>
      </c>
      <c r="G12" s="20">
        <v>12</v>
      </c>
      <c r="H12" s="20">
        <v>107</v>
      </c>
      <c r="I12" s="20">
        <v>21</v>
      </c>
    </row>
    <row r="13" spans="1:9" ht="15.75" customHeight="1" x14ac:dyDescent="0.25">
      <c r="A13" s="35" t="s">
        <v>24</v>
      </c>
      <c r="B13" s="20">
        <v>107</v>
      </c>
      <c r="C13" s="20">
        <v>9</v>
      </c>
      <c r="D13" s="20">
        <v>66</v>
      </c>
      <c r="E13" s="20">
        <v>32</v>
      </c>
      <c r="F13" s="20">
        <v>66</v>
      </c>
      <c r="G13" s="20">
        <v>4</v>
      </c>
      <c r="H13" s="20">
        <v>34</v>
      </c>
      <c r="I13" s="20">
        <v>28</v>
      </c>
    </row>
    <row r="14" spans="1:9" ht="15.75" customHeight="1" x14ac:dyDescent="0.25">
      <c r="A14" s="35" t="s">
        <v>6</v>
      </c>
      <c r="B14" s="20">
        <v>89</v>
      </c>
      <c r="C14" s="20">
        <v>11</v>
      </c>
      <c r="D14" s="20">
        <v>61</v>
      </c>
      <c r="E14" s="20">
        <v>17</v>
      </c>
      <c r="F14" s="20">
        <v>79</v>
      </c>
      <c r="G14" s="20">
        <v>11</v>
      </c>
      <c r="H14" s="20">
        <v>57</v>
      </c>
      <c r="I14" s="21">
        <v>11</v>
      </c>
    </row>
    <row r="15" spans="1:9" ht="15.75" customHeight="1" x14ac:dyDescent="0.25">
      <c r="A15" s="35" t="s">
        <v>40</v>
      </c>
      <c r="B15" s="20">
        <v>122</v>
      </c>
      <c r="C15" s="20">
        <v>16</v>
      </c>
      <c r="D15" s="20">
        <v>54</v>
      </c>
      <c r="E15" s="20">
        <v>52</v>
      </c>
      <c r="F15" s="20">
        <v>110</v>
      </c>
      <c r="G15" s="20">
        <v>13</v>
      </c>
      <c r="H15" s="20">
        <v>57</v>
      </c>
      <c r="I15" s="21">
        <v>40</v>
      </c>
    </row>
    <row r="16" spans="1:9" ht="15.75" customHeight="1" x14ac:dyDescent="0.25">
      <c r="A16" s="35" t="s">
        <v>8</v>
      </c>
      <c r="B16" s="20">
        <v>161</v>
      </c>
      <c r="C16" s="20">
        <v>32</v>
      </c>
      <c r="D16" s="20">
        <v>98</v>
      </c>
      <c r="E16" s="20">
        <v>31</v>
      </c>
      <c r="F16" s="20">
        <v>135</v>
      </c>
      <c r="G16" s="20">
        <v>13</v>
      </c>
      <c r="H16" s="20">
        <v>76</v>
      </c>
      <c r="I16" s="21">
        <v>46</v>
      </c>
    </row>
    <row r="17" spans="1:9" ht="15.75" customHeight="1" x14ac:dyDescent="0.25">
      <c r="A17" s="35" t="s">
        <v>41</v>
      </c>
      <c r="B17" s="20">
        <v>141</v>
      </c>
      <c r="C17" s="20">
        <v>11</v>
      </c>
      <c r="D17" s="20">
        <v>98</v>
      </c>
      <c r="E17" s="20">
        <v>32</v>
      </c>
      <c r="F17" s="20">
        <v>103</v>
      </c>
      <c r="G17" s="20">
        <v>28</v>
      </c>
      <c r="H17" s="20">
        <v>46</v>
      </c>
      <c r="I17" s="21">
        <v>29</v>
      </c>
    </row>
    <row r="18" spans="1:9" ht="15.75" customHeight="1" x14ac:dyDescent="0.25">
      <c r="A18" s="35" t="s">
        <v>10</v>
      </c>
      <c r="B18" s="20">
        <v>93</v>
      </c>
      <c r="C18" s="20">
        <v>0</v>
      </c>
      <c r="D18" s="20">
        <v>93</v>
      </c>
      <c r="E18" s="20">
        <v>0</v>
      </c>
      <c r="F18" s="20">
        <v>90</v>
      </c>
      <c r="G18" s="20">
        <v>18</v>
      </c>
      <c r="H18" s="20">
        <v>72</v>
      </c>
      <c r="I18" s="20">
        <v>0</v>
      </c>
    </row>
    <row r="19" spans="1:9" ht="15.75" customHeight="1" x14ac:dyDescent="0.25">
      <c r="A19" s="35" t="s">
        <v>42</v>
      </c>
      <c r="B19" s="20">
        <v>104</v>
      </c>
      <c r="C19" s="20">
        <v>33</v>
      </c>
      <c r="D19" s="20">
        <v>62</v>
      </c>
      <c r="E19" s="20">
        <v>9</v>
      </c>
      <c r="F19" s="20">
        <v>104</v>
      </c>
      <c r="G19" s="20">
        <v>21</v>
      </c>
      <c r="H19" s="20">
        <v>61</v>
      </c>
      <c r="I19" s="20">
        <v>22</v>
      </c>
    </row>
    <row r="20" spans="1:9" ht="15.75" customHeight="1" x14ac:dyDescent="0.25">
      <c r="A20" s="35" t="s">
        <v>43</v>
      </c>
      <c r="B20" s="20">
        <v>116</v>
      </c>
      <c r="C20" s="20">
        <v>24</v>
      </c>
      <c r="D20" s="20">
        <v>70</v>
      </c>
      <c r="E20" s="20">
        <v>22</v>
      </c>
      <c r="F20" s="20">
        <v>107</v>
      </c>
      <c r="G20" s="20">
        <v>19</v>
      </c>
      <c r="H20" s="20">
        <v>71</v>
      </c>
      <c r="I20" s="20">
        <v>17</v>
      </c>
    </row>
    <row r="21" spans="1:9" ht="15.75" customHeight="1" x14ac:dyDescent="0.25">
      <c r="A21" s="35" t="s">
        <v>44</v>
      </c>
      <c r="B21" s="20">
        <v>54</v>
      </c>
      <c r="C21" s="20">
        <v>14</v>
      </c>
      <c r="D21" s="20">
        <v>30</v>
      </c>
      <c r="E21" s="20">
        <v>10</v>
      </c>
      <c r="F21" s="20">
        <v>65</v>
      </c>
      <c r="G21" s="20">
        <v>19</v>
      </c>
      <c r="H21" s="20">
        <v>36</v>
      </c>
      <c r="I21" s="20">
        <v>10</v>
      </c>
    </row>
    <row r="22" spans="1:9" ht="15.75" customHeight="1" x14ac:dyDescent="0.25">
      <c r="A22" s="35" t="s">
        <v>26</v>
      </c>
      <c r="B22" s="20">
        <v>141</v>
      </c>
      <c r="C22" s="20">
        <v>26</v>
      </c>
      <c r="D22" s="20">
        <v>115</v>
      </c>
      <c r="E22" s="20">
        <v>0</v>
      </c>
      <c r="F22" s="20">
        <v>145</v>
      </c>
      <c r="G22" s="20">
        <v>9</v>
      </c>
      <c r="H22" s="20">
        <v>113</v>
      </c>
      <c r="I22" s="20">
        <v>23</v>
      </c>
    </row>
    <row r="23" spans="1:9" ht="15.75" customHeight="1" x14ac:dyDescent="0.25">
      <c r="A23" s="35" t="s">
        <v>33</v>
      </c>
      <c r="B23" s="20">
        <v>57</v>
      </c>
      <c r="C23" s="20">
        <v>7</v>
      </c>
      <c r="D23" s="20">
        <v>35</v>
      </c>
      <c r="E23" s="20">
        <v>15</v>
      </c>
      <c r="F23" s="20">
        <v>67</v>
      </c>
      <c r="G23" s="20">
        <v>7</v>
      </c>
      <c r="H23" s="20">
        <v>43</v>
      </c>
      <c r="I23" s="20">
        <v>17</v>
      </c>
    </row>
    <row r="24" spans="1:9" ht="15.75" customHeight="1" x14ac:dyDescent="0.25">
      <c r="A24" s="35" t="s">
        <v>45</v>
      </c>
      <c r="B24" s="20">
        <v>127</v>
      </c>
      <c r="C24" s="20">
        <v>17</v>
      </c>
      <c r="D24" s="20">
        <v>99</v>
      </c>
      <c r="E24" s="20">
        <v>11</v>
      </c>
      <c r="F24" s="20">
        <v>104</v>
      </c>
      <c r="G24" s="20">
        <v>11</v>
      </c>
      <c r="H24" s="20">
        <v>68</v>
      </c>
      <c r="I24" s="20">
        <v>25</v>
      </c>
    </row>
    <row r="25" spans="1:9" ht="15.75" customHeight="1" x14ac:dyDescent="0.25">
      <c r="A25" s="35" t="s">
        <v>46</v>
      </c>
      <c r="B25" s="20">
        <v>75</v>
      </c>
      <c r="C25" s="20">
        <v>10</v>
      </c>
      <c r="D25" s="20">
        <v>42</v>
      </c>
      <c r="E25" s="20">
        <v>23</v>
      </c>
      <c r="F25" s="20">
        <v>54</v>
      </c>
      <c r="G25" s="20">
        <v>13</v>
      </c>
      <c r="H25" s="20">
        <v>21</v>
      </c>
      <c r="I25" s="20">
        <v>20</v>
      </c>
    </row>
    <row r="26" spans="1:9" ht="15.75" customHeight="1" x14ac:dyDescent="0.25">
      <c r="A26" s="35" t="s">
        <v>34</v>
      </c>
      <c r="B26" s="20">
        <v>95</v>
      </c>
      <c r="C26" s="20">
        <v>21</v>
      </c>
      <c r="D26" s="20">
        <v>65</v>
      </c>
      <c r="E26" s="20">
        <v>9</v>
      </c>
      <c r="F26" s="20">
        <v>67</v>
      </c>
      <c r="G26" s="20">
        <v>15</v>
      </c>
      <c r="H26" s="20">
        <v>52</v>
      </c>
      <c r="I26" s="20">
        <v>0</v>
      </c>
    </row>
    <row r="27" spans="1:9" ht="15.75" customHeight="1" x14ac:dyDescent="0.25">
      <c r="A27" s="35" t="s">
        <v>61</v>
      </c>
      <c r="B27" s="20">
        <v>74</v>
      </c>
      <c r="C27" s="20">
        <v>16</v>
      </c>
      <c r="D27" s="20">
        <v>33</v>
      </c>
      <c r="E27" s="20">
        <v>25</v>
      </c>
    </row>
    <row r="28" spans="1:9" ht="15.75" customHeight="1" x14ac:dyDescent="0.25">
      <c r="A28" s="35" t="s">
        <v>15</v>
      </c>
      <c r="B28" s="20">
        <v>1098</v>
      </c>
      <c r="C28" s="20">
        <v>229</v>
      </c>
      <c r="D28" s="20">
        <v>440</v>
      </c>
      <c r="E28" s="20">
        <v>429</v>
      </c>
      <c r="F28" s="20">
        <v>1052</v>
      </c>
      <c r="G28" s="20">
        <v>125</v>
      </c>
      <c r="H28" s="20">
        <v>539</v>
      </c>
      <c r="I28" s="20">
        <v>388</v>
      </c>
    </row>
    <row r="29" spans="1:9" ht="15.75" customHeight="1" x14ac:dyDescent="0.25">
      <c r="A29" s="35" t="s">
        <v>16</v>
      </c>
      <c r="B29" s="20">
        <v>86</v>
      </c>
      <c r="C29" s="20">
        <v>13</v>
      </c>
      <c r="D29" s="20">
        <v>44</v>
      </c>
      <c r="E29" s="20">
        <v>29</v>
      </c>
      <c r="F29" s="20">
        <v>78</v>
      </c>
      <c r="G29" s="20">
        <v>8</v>
      </c>
      <c r="H29" s="20">
        <v>49</v>
      </c>
      <c r="I29" s="20">
        <v>21</v>
      </c>
    </row>
    <row r="30" spans="1:9" ht="15.75" customHeight="1" x14ac:dyDescent="0.25">
      <c r="A30" s="35" t="s">
        <v>30</v>
      </c>
      <c r="B30" s="20">
        <v>44</v>
      </c>
      <c r="C30" s="20">
        <v>10</v>
      </c>
      <c r="D30" s="20">
        <v>34</v>
      </c>
      <c r="E30" s="20">
        <v>0</v>
      </c>
      <c r="F30" s="20">
        <v>49</v>
      </c>
      <c r="G30" s="20">
        <v>11</v>
      </c>
      <c r="H30" s="20">
        <v>20</v>
      </c>
      <c r="I30" s="20">
        <v>18</v>
      </c>
    </row>
    <row r="33" spans="1:9" x14ac:dyDescent="0.25">
      <c r="A33" s="88" t="s">
        <v>64</v>
      </c>
      <c r="B33" s="88"/>
      <c r="C33" s="88"/>
      <c r="D33" s="88"/>
      <c r="E33" s="88"/>
      <c r="F33" s="88"/>
      <c r="G33" s="88"/>
    </row>
    <row r="35" spans="1:9" ht="17.25" customHeight="1" x14ac:dyDescent="0.25">
      <c r="A35" s="83" t="s">
        <v>91</v>
      </c>
      <c r="B35" s="83"/>
      <c r="C35" s="81">
        <v>2013</v>
      </c>
      <c r="D35" s="81"/>
      <c r="E35" s="36">
        <v>2014</v>
      </c>
      <c r="F35" s="82">
        <v>2015</v>
      </c>
      <c r="G35" s="83"/>
    </row>
    <row r="36" spans="1:9" ht="17.25" customHeight="1" x14ac:dyDescent="0.25">
      <c r="A36" s="77" t="s">
        <v>63</v>
      </c>
      <c r="B36" s="77"/>
      <c r="C36" s="76">
        <v>3464</v>
      </c>
      <c r="D36" s="77"/>
      <c r="E36" s="30">
        <v>3498</v>
      </c>
      <c r="F36" s="77">
        <v>3192</v>
      </c>
      <c r="G36" s="77"/>
    </row>
    <row r="37" spans="1:9" ht="17.25" customHeight="1" x14ac:dyDescent="0.25">
      <c r="A37" s="97" t="s">
        <v>65</v>
      </c>
      <c r="B37" s="97"/>
      <c r="C37" s="87">
        <v>775</v>
      </c>
      <c r="D37" s="89"/>
      <c r="E37" s="24">
        <v>932</v>
      </c>
      <c r="F37" s="88">
        <f>818+10</f>
        <v>828</v>
      </c>
      <c r="G37" s="88"/>
    </row>
    <row r="38" spans="1:9" ht="17.25" customHeight="1" x14ac:dyDescent="0.25">
      <c r="A38" s="97" t="s">
        <v>66</v>
      </c>
      <c r="B38" s="97"/>
      <c r="C38" s="87">
        <v>290</v>
      </c>
      <c r="D38" s="89"/>
      <c r="E38" s="24">
        <v>135</v>
      </c>
      <c r="F38" s="88">
        <f>141+73</f>
        <v>214</v>
      </c>
      <c r="G38" s="88"/>
    </row>
    <row r="39" spans="1:9" ht="17.25" customHeight="1" x14ac:dyDescent="0.25">
      <c r="A39" s="97" t="s">
        <v>92</v>
      </c>
      <c r="B39" s="97"/>
      <c r="C39" s="87">
        <v>1357</v>
      </c>
      <c r="D39" s="89"/>
      <c r="E39" s="24">
        <v>1256</v>
      </c>
      <c r="F39" s="88">
        <v>1186</v>
      </c>
      <c r="G39" s="88"/>
    </row>
    <row r="40" spans="1:9" ht="17.25" customHeight="1" x14ac:dyDescent="0.25">
      <c r="A40" s="97" t="s">
        <v>67</v>
      </c>
      <c r="B40" s="97"/>
      <c r="C40" s="87">
        <v>559</v>
      </c>
      <c r="D40" s="89"/>
      <c r="E40" s="24">
        <v>756</v>
      </c>
      <c r="F40" s="88">
        <v>494</v>
      </c>
      <c r="G40" s="88"/>
    </row>
    <row r="41" spans="1:9" ht="17.25" customHeight="1" x14ac:dyDescent="0.25">
      <c r="A41" s="97" t="s">
        <v>68</v>
      </c>
      <c r="B41" s="97"/>
      <c r="C41" s="87">
        <v>420</v>
      </c>
      <c r="D41" s="89"/>
      <c r="E41" s="24">
        <v>375</v>
      </c>
      <c r="F41" s="88">
        <v>387</v>
      </c>
      <c r="G41" s="88"/>
    </row>
    <row r="42" spans="1:9" ht="17.25" customHeight="1" x14ac:dyDescent="0.25">
      <c r="A42" s="97" t="s">
        <v>69</v>
      </c>
      <c r="B42" s="97"/>
      <c r="C42" s="87">
        <v>63</v>
      </c>
      <c r="D42" s="89"/>
      <c r="E42" s="24">
        <v>44</v>
      </c>
      <c r="F42" s="88">
        <v>83</v>
      </c>
      <c r="G42" s="88"/>
    </row>
    <row r="43" spans="1:9" ht="17.25" customHeight="1" x14ac:dyDescent="0.25">
      <c r="A43" s="40"/>
      <c r="F43" s="88"/>
      <c r="G43" s="88"/>
      <c r="I43" s="20">
        <v>6</v>
      </c>
    </row>
  </sheetData>
  <mergeCells count="32">
    <mergeCell ref="F43:G43"/>
    <mergeCell ref="F3:I3"/>
    <mergeCell ref="F4:I4"/>
    <mergeCell ref="A1:I1"/>
    <mergeCell ref="A35:B35"/>
    <mergeCell ref="C35:D35"/>
    <mergeCell ref="A36:B36"/>
    <mergeCell ref="A37:B37"/>
    <mergeCell ref="F41:G41"/>
    <mergeCell ref="F42:G42"/>
    <mergeCell ref="A41:B41"/>
    <mergeCell ref="A42:B42"/>
    <mergeCell ref="C41:D41"/>
    <mergeCell ref="C42:D42"/>
    <mergeCell ref="F39:G39"/>
    <mergeCell ref="F40:G40"/>
    <mergeCell ref="A39:B39"/>
    <mergeCell ref="A40:B40"/>
    <mergeCell ref="C39:D39"/>
    <mergeCell ref="C40:D40"/>
    <mergeCell ref="F37:G37"/>
    <mergeCell ref="F38:G38"/>
    <mergeCell ref="A38:B38"/>
    <mergeCell ref="C37:D37"/>
    <mergeCell ref="C38:D38"/>
    <mergeCell ref="A33:G33"/>
    <mergeCell ref="F35:G35"/>
    <mergeCell ref="F36:G36"/>
    <mergeCell ref="C36:D36"/>
    <mergeCell ref="A3:A5"/>
    <mergeCell ref="B3:E3"/>
    <mergeCell ref="B4:E4"/>
  </mergeCells>
  <pageMargins left="1" right="0.7" top="0.47" bottom="0.28000000000000003" header="0" footer="0.3"/>
  <pageSetup paperSize="9" orientation="portrait" r:id="rId1"/>
  <headerFooter scaleWithDoc="0">
    <oddFooter>&amp;R8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K22" sqref="K22"/>
    </sheetView>
  </sheetViews>
  <sheetFormatPr defaultRowHeight="12.75" x14ac:dyDescent="0.25"/>
  <cols>
    <col min="1" max="1" width="16.42578125" style="20" customWidth="1"/>
    <col min="2" max="7" width="10.85546875" style="20" customWidth="1"/>
    <col min="8" max="190" width="9.140625" style="20"/>
    <col min="191" max="191" width="16.7109375" style="20" customWidth="1"/>
    <col min="192" max="197" width="9.7109375" style="20" customWidth="1"/>
    <col min="198" max="446" width="9.140625" style="20"/>
    <col min="447" max="447" width="16.7109375" style="20" customWidth="1"/>
    <col min="448" max="453" width="9.7109375" style="20" customWidth="1"/>
    <col min="454" max="702" width="9.140625" style="20"/>
    <col min="703" max="703" width="16.7109375" style="20" customWidth="1"/>
    <col min="704" max="709" width="9.7109375" style="20" customWidth="1"/>
    <col min="710" max="958" width="9.140625" style="20"/>
    <col min="959" max="959" width="16.7109375" style="20" customWidth="1"/>
    <col min="960" max="965" width="9.7109375" style="20" customWidth="1"/>
    <col min="966" max="1214" width="9.140625" style="20"/>
    <col min="1215" max="1215" width="16.7109375" style="20" customWidth="1"/>
    <col min="1216" max="1221" width="9.7109375" style="20" customWidth="1"/>
    <col min="1222" max="1470" width="9.140625" style="20"/>
    <col min="1471" max="1471" width="16.7109375" style="20" customWidth="1"/>
    <col min="1472" max="1477" width="9.7109375" style="20" customWidth="1"/>
    <col min="1478" max="1726" width="9.140625" style="20"/>
    <col min="1727" max="1727" width="16.7109375" style="20" customWidth="1"/>
    <col min="1728" max="1733" width="9.7109375" style="20" customWidth="1"/>
    <col min="1734" max="1982" width="9.140625" style="20"/>
    <col min="1983" max="1983" width="16.7109375" style="20" customWidth="1"/>
    <col min="1984" max="1989" width="9.7109375" style="20" customWidth="1"/>
    <col min="1990" max="2238" width="9.140625" style="20"/>
    <col min="2239" max="2239" width="16.7109375" style="20" customWidth="1"/>
    <col min="2240" max="2245" width="9.7109375" style="20" customWidth="1"/>
    <col min="2246" max="2494" width="9.140625" style="20"/>
    <col min="2495" max="2495" width="16.7109375" style="20" customWidth="1"/>
    <col min="2496" max="2501" width="9.7109375" style="20" customWidth="1"/>
    <col min="2502" max="2750" width="9.140625" style="20"/>
    <col min="2751" max="2751" width="16.7109375" style="20" customWidth="1"/>
    <col min="2752" max="2757" width="9.7109375" style="20" customWidth="1"/>
    <col min="2758" max="3006" width="9.140625" style="20"/>
    <col min="3007" max="3007" width="16.7109375" style="20" customWidth="1"/>
    <col min="3008" max="3013" width="9.7109375" style="20" customWidth="1"/>
    <col min="3014" max="3262" width="9.140625" style="20"/>
    <col min="3263" max="3263" width="16.7109375" style="20" customWidth="1"/>
    <col min="3264" max="3269" width="9.7109375" style="20" customWidth="1"/>
    <col min="3270" max="3518" width="9.140625" style="20"/>
    <col min="3519" max="3519" width="16.7109375" style="20" customWidth="1"/>
    <col min="3520" max="3525" width="9.7109375" style="20" customWidth="1"/>
    <col min="3526" max="3774" width="9.140625" style="20"/>
    <col min="3775" max="3775" width="16.7109375" style="20" customWidth="1"/>
    <col min="3776" max="3781" width="9.7109375" style="20" customWidth="1"/>
    <col min="3782" max="4030" width="9.140625" style="20"/>
    <col min="4031" max="4031" width="16.7109375" style="20" customWidth="1"/>
    <col min="4032" max="4037" width="9.7109375" style="20" customWidth="1"/>
    <col min="4038" max="4286" width="9.140625" style="20"/>
    <col min="4287" max="4287" width="16.7109375" style="20" customWidth="1"/>
    <col min="4288" max="4293" width="9.7109375" style="20" customWidth="1"/>
    <col min="4294" max="4542" width="9.140625" style="20"/>
    <col min="4543" max="4543" width="16.7109375" style="20" customWidth="1"/>
    <col min="4544" max="4549" width="9.7109375" style="20" customWidth="1"/>
    <col min="4550" max="4798" width="9.140625" style="20"/>
    <col min="4799" max="4799" width="16.7109375" style="20" customWidth="1"/>
    <col min="4800" max="4805" width="9.7109375" style="20" customWidth="1"/>
    <col min="4806" max="5054" width="9.140625" style="20"/>
    <col min="5055" max="5055" width="16.7109375" style="20" customWidth="1"/>
    <col min="5056" max="5061" width="9.7109375" style="20" customWidth="1"/>
    <col min="5062" max="5310" width="9.140625" style="20"/>
    <col min="5311" max="5311" width="16.7109375" style="20" customWidth="1"/>
    <col min="5312" max="5317" width="9.7109375" style="20" customWidth="1"/>
    <col min="5318" max="5566" width="9.140625" style="20"/>
    <col min="5567" max="5567" width="16.7109375" style="20" customWidth="1"/>
    <col min="5568" max="5573" width="9.7109375" style="20" customWidth="1"/>
    <col min="5574" max="5822" width="9.140625" style="20"/>
    <col min="5823" max="5823" width="16.7109375" style="20" customWidth="1"/>
    <col min="5824" max="5829" width="9.7109375" style="20" customWidth="1"/>
    <col min="5830" max="6078" width="9.140625" style="20"/>
    <col min="6079" max="6079" width="16.7109375" style="20" customWidth="1"/>
    <col min="6080" max="6085" width="9.7109375" style="20" customWidth="1"/>
    <col min="6086" max="6334" width="9.140625" style="20"/>
    <col min="6335" max="6335" width="16.7109375" style="20" customWidth="1"/>
    <col min="6336" max="6341" width="9.7109375" style="20" customWidth="1"/>
    <col min="6342" max="6590" width="9.140625" style="20"/>
    <col min="6591" max="6591" width="16.7109375" style="20" customWidth="1"/>
    <col min="6592" max="6597" width="9.7109375" style="20" customWidth="1"/>
    <col min="6598" max="6846" width="9.140625" style="20"/>
    <col min="6847" max="6847" width="16.7109375" style="20" customWidth="1"/>
    <col min="6848" max="6853" width="9.7109375" style="20" customWidth="1"/>
    <col min="6854" max="7102" width="9.140625" style="20"/>
    <col min="7103" max="7103" width="16.7109375" style="20" customWidth="1"/>
    <col min="7104" max="7109" width="9.7109375" style="20" customWidth="1"/>
    <col min="7110" max="7358" width="9.140625" style="20"/>
    <col min="7359" max="7359" width="16.7109375" style="20" customWidth="1"/>
    <col min="7360" max="7365" width="9.7109375" style="20" customWidth="1"/>
    <col min="7366" max="7614" width="9.140625" style="20"/>
    <col min="7615" max="7615" width="16.7109375" style="20" customWidth="1"/>
    <col min="7616" max="7621" width="9.7109375" style="20" customWidth="1"/>
    <col min="7622" max="7870" width="9.140625" style="20"/>
    <col min="7871" max="7871" width="16.7109375" style="20" customWidth="1"/>
    <col min="7872" max="7877" width="9.7109375" style="20" customWidth="1"/>
    <col min="7878" max="8126" width="9.140625" style="20"/>
    <col min="8127" max="8127" width="16.7109375" style="20" customWidth="1"/>
    <col min="8128" max="8133" width="9.7109375" style="20" customWidth="1"/>
    <col min="8134" max="8382" width="9.140625" style="20"/>
    <col min="8383" max="8383" width="16.7109375" style="20" customWidth="1"/>
    <col min="8384" max="8389" width="9.7109375" style="20" customWidth="1"/>
    <col min="8390" max="8638" width="9.140625" style="20"/>
    <col min="8639" max="8639" width="16.7109375" style="20" customWidth="1"/>
    <col min="8640" max="8645" width="9.7109375" style="20" customWidth="1"/>
    <col min="8646" max="8894" width="9.140625" style="20"/>
    <col min="8895" max="8895" width="16.7109375" style="20" customWidth="1"/>
    <col min="8896" max="8901" width="9.7109375" style="20" customWidth="1"/>
    <col min="8902" max="9150" width="9.140625" style="20"/>
    <col min="9151" max="9151" width="16.7109375" style="20" customWidth="1"/>
    <col min="9152" max="9157" width="9.7109375" style="20" customWidth="1"/>
    <col min="9158" max="9406" width="9.140625" style="20"/>
    <col min="9407" max="9407" width="16.7109375" style="20" customWidth="1"/>
    <col min="9408" max="9413" width="9.7109375" style="20" customWidth="1"/>
    <col min="9414" max="9662" width="9.140625" style="20"/>
    <col min="9663" max="9663" width="16.7109375" style="20" customWidth="1"/>
    <col min="9664" max="9669" width="9.7109375" style="20" customWidth="1"/>
    <col min="9670" max="9918" width="9.140625" style="20"/>
    <col min="9919" max="9919" width="16.7109375" style="20" customWidth="1"/>
    <col min="9920" max="9925" width="9.7109375" style="20" customWidth="1"/>
    <col min="9926" max="10174" width="9.140625" style="20"/>
    <col min="10175" max="10175" width="16.7109375" style="20" customWidth="1"/>
    <col min="10176" max="10181" width="9.7109375" style="20" customWidth="1"/>
    <col min="10182" max="10430" width="9.140625" style="20"/>
    <col min="10431" max="10431" width="16.7109375" style="20" customWidth="1"/>
    <col min="10432" max="10437" width="9.7109375" style="20" customWidth="1"/>
    <col min="10438" max="10686" width="9.140625" style="20"/>
    <col min="10687" max="10687" width="16.7109375" style="20" customWidth="1"/>
    <col min="10688" max="10693" width="9.7109375" style="20" customWidth="1"/>
    <col min="10694" max="10942" width="9.140625" style="20"/>
    <col min="10943" max="10943" width="16.7109375" style="20" customWidth="1"/>
    <col min="10944" max="10949" width="9.7109375" style="20" customWidth="1"/>
    <col min="10950" max="11198" width="9.140625" style="20"/>
    <col min="11199" max="11199" width="16.7109375" style="20" customWidth="1"/>
    <col min="11200" max="11205" width="9.7109375" style="20" customWidth="1"/>
    <col min="11206" max="11454" width="9.140625" style="20"/>
    <col min="11455" max="11455" width="16.7109375" style="20" customWidth="1"/>
    <col min="11456" max="11461" width="9.7109375" style="20" customWidth="1"/>
    <col min="11462" max="11710" width="9.140625" style="20"/>
    <col min="11711" max="11711" width="16.7109375" style="20" customWidth="1"/>
    <col min="11712" max="11717" width="9.7109375" style="20" customWidth="1"/>
    <col min="11718" max="11966" width="9.140625" style="20"/>
    <col min="11967" max="11967" width="16.7109375" style="20" customWidth="1"/>
    <col min="11968" max="11973" width="9.7109375" style="20" customWidth="1"/>
    <col min="11974" max="12222" width="9.140625" style="20"/>
    <col min="12223" max="12223" width="16.7109375" style="20" customWidth="1"/>
    <col min="12224" max="12229" width="9.7109375" style="20" customWidth="1"/>
    <col min="12230" max="12478" width="9.140625" style="20"/>
    <col min="12479" max="12479" width="16.7109375" style="20" customWidth="1"/>
    <col min="12480" max="12485" width="9.7109375" style="20" customWidth="1"/>
    <col min="12486" max="12734" width="9.140625" style="20"/>
    <col min="12735" max="12735" width="16.7109375" style="20" customWidth="1"/>
    <col min="12736" max="12741" width="9.7109375" style="20" customWidth="1"/>
    <col min="12742" max="12990" width="9.140625" style="20"/>
    <col min="12991" max="12991" width="16.7109375" style="20" customWidth="1"/>
    <col min="12992" max="12997" width="9.7109375" style="20" customWidth="1"/>
    <col min="12998" max="13246" width="9.140625" style="20"/>
    <col min="13247" max="13247" width="16.7109375" style="20" customWidth="1"/>
    <col min="13248" max="13253" width="9.7109375" style="20" customWidth="1"/>
    <col min="13254" max="13502" width="9.140625" style="20"/>
    <col min="13503" max="13503" width="16.7109375" style="20" customWidth="1"/>
    <col min="13504" max="13509" width="9.7109375" style="20" customWidth="1"/>
    <col min="13510" max="13758" width="9.140625" style="20"/>
    <col min="13759" max="13759" width="16.7109375" style="20" customWidth="1"/>
    <col min="13760" max="13765" width="9.7109375" style="20" customWidth="1"/>
    <col min="13766" max="14014" width="9.140625" style="20"/>
    <col min="14015" max="14015" width="16.7109375" style="20" customWidth="1"/>
    <col min="14016" max="14021" width="9.7109375" style="20" customWidth="1"/>
    <col min="14022" max="14270" width="9.140625" style="20"/>
    <col min="14271" max="14271" width="16.7109375" style="20" customWidth="1"/>
    <col min="14272" max="14277" width="9.7109375" style="20" customWidth="1"/>
    <col min="14278" max="14526" width="9.140625" style="20"/>
    <col min="14527" max="14527" width="16.7109375" style="20" customWidth="1"/>
    <col min="14528" max="14533" width="9.7109375" style="20" customWidth="1"/>
    <col min="14534" max="14782" width="9.140625" style="20"/>
    <col min="14783" max="14783" width="16.7109375" style="20" customWidth="1"/>
    <col min="14784" max="14789" width="9.7109375" style="20" customWidth="1"/>
    <col min="14790" max="15038" width="9.140625" style="20"/>
    <col min="15039" max="15039" width="16.7109375" style="20" customWidth="1"/>
    <col min="15040" max="15045" width="9.7109375" style="20" customWidth="1"/>
    <col min="15046" max="15294" width="9.140625" style="20"/>
    <col min="15295" max="15295" width="16.7109375" style="20" customWidth="1"/>
    <col min="15296" max="15301" width="9.7109375" style="20" customWidth="1"/>
    <col min="15302" max="15550" width="9.140625" style="20"/>
    <col min="15551" max="15551" width="16.7109375" style="20" customWidth="1"/>
    <col min="15552" max="15557" width="9.7109375" style="20" customWidth="1"/>
    <col min="15558" max="15806" width="9.140625" style="20"/>
    <col min="15807" max="15807" width="16.7109375" style="20" customWidth="1"/>
    <col min="15808" max="15813" width="9.7109375" style="20" customWidth="1"/>
    <col min="15814" max="16062" width="9.140625" style="20"/>
    <col min="16063" max="16063" width="16.7109375" style="20" customWidth="1"/>
    <col min="16064" max="16069" width="9.7109375" style="20" customWidth="1"/>
    <col min="16070" max="16384" width="9.140625" style="20"/>
  </cols>
  <sheetData>
    <row r="1" spans="1:7" x14ac:dyDescent="0.25">
      <c r="A1" s="78" t="s">
        <v>93</v>
      </c>
      <c r="B1" s="78"/>
      <c r="C1" s="78"/>
      <c r="D1" s="78"/>
      <c r="E1" s="78"/>
      <c r="F1" s="78"/>
      <c r="G1" s="78"/>
    </row>
    <row r="2" spans="1:7" ht="14.25" customHeight="1" x14ac:dyDescent="0.25">
      <c r="A2" s="21"/>
      <c r="B2" s="21"/>
      <c r="C2" s="21"/>
      <c r="D2" s="21"/>
      <c r="E2" s="28"/>
      <c r="F2" s="28"/>
    </row>
    <row r="3" spans="1:7" ht="15" customHeight="1" x14ac:dyDescent="0.25">
      <c r="A3" s="95" t="s">
        <v>72</v>
      </c>
      <c r="B3" s="82">
        <v>2014</v>
      </c>
      <c r="C3" s="83"/>
      <c r="D3" s="83"/>
      <c r="E3" s="82">
        <v>2015</v>
      </c>
      <c r="F3" s="83"/>
      <c r="G3" s="83"/>
    </row>
    <row r="4" spans="1:7" ht="19.5" customHeight="1" x14ac:dyDescent="0.25">
      <c r="A4" s="96"/>
      <c r="B4" s="76" t="s">
        <v>95</v>
      </c>
      <c r="C4" s="77"/>
      <c r="D4" s="77"/>
      <c r="E4" s="76" t="s">
        <v>95</v>
      </c>
      <c r="F4" s="77"/>
      <c r="G4" s="77"/>
    </row>
    <row r="5" spans="1:7" ht="17.25" customHeight="1" x14ac:dyDescent="0.25">
      <c r="A5" s="79"/>
      <c r="B5" s="32" t="s">
        <v>63</v>
      </c>
      <c r="C5" s="41" t="s">
        <v>94</v>
      </c>
      <c r="D5" s="41" t="s">
        <v>62</v>
      </c>
      <c r="E5" s="32" t="s">
        <v>63</v>
      </c>
      <c r="F5" s="41" t="s">
        <v>94</v>
      </c>
      <c r="G5" s="41" t="s">
        <v>62</v>
      </c>
    </row>
    <row r="6" spans="1:7" ht="22.5" customHeight="1" x14ac:dyDescent="0.25">
      <c r="A6" s="34" t="s">
        <v>63</v>
      </c>
      <c r="B6" s="26">
        <v>897</v>
      </c>
      <c r="C6" s="26">
        <v>518</v>
      </c>
      <c r="D6" s="26">
        <f>B6-C6</f>
        <v>379</v>
      </c>
      <c r="E6" s="26">
        <v>808</v>
      </c>
      <c r="F6" s="26">
        <v>449</v>
      </c>
      <c r="G6" s="26">
        <v>359</v>
      </c>
    </row>
    <row r="7" spans="1:7" ht="15.75" customHeight="1" x14ac:dyDescent="0.25">
      <c r="A7" s="35" t="s">
        <v>35</v>
      </c>
      <c r="B7" s="20">
        <v>40</v>
      </c>
      <c r="C7" s="20">
        <v>24</v>
      </c>
      <c r="D7" s="20">
        <f>B7-C7</f>
        <v>16</v>
      </c>
      <c r="E7" s="20">
        <v>41</v>
      </c>
      <c r="F7" s="20">
        <v>26</v>
      </c>
      <c r="G7" s="20">
        <v>15</v>
      </c>
    </row>
    <row r="8" spans="1:7" ht="15.75" customHeight="1" x14ac:dyDescent="0.25">
      <c r="A8" s="35" t="s">
        <v>36</v>
      </c>
      <c r="B8" s="20">
        <v>29</v>
      </c>
      <c r="C8" s="20">
        <v>18</v>
      </c>
      <c r="D8" s="20">
        <f t="shared" ref="D8:D30" si="0">B8-C8</f>
        <v>11</v>
      </c>
      <c r="E8" s="20">
        <v>27</v>
      </c>
      <c r="F8" s="20">
        <v>16</v>
      </c>
      <c r="G8" s="20">
        <v>11</v>
      </c>
    </row>
    <row r="9" spans="1:7" ht="15.75" customHeight="1" x14ac:dyDescent="0.25">
      <c r="A9" s="35" t="s">
        <v>2</v>
      </c>
      <c r="B9" s="20">
        <v>26</v>
      </c>
      <c r="C9" s="20">
        <v>15</v>
      </c>
      <c r="D9" s="20">
        <f t="shared" si="0"/>
        <v>11</v>
      </c>
      <c r="E9" s="20">
        <v>25</v>
      </c>
      <c r="F9" s="20">
        <v>10</v>
      </c>
      <c r="G9" s="20">
        <v>15</v>
      </c>
    </row>
    <row r="10" spans="1:7" ht="15.75" customHeight="1" x14ac:dyDescent="0.25">
      <c r="A10" s="35" t="s">
        <v>37</v>
      </c>
      <c r="B10" s="20">
        <v>33</v>
      </c>
      <c r="C10" s="20">
        <v>19</v>
      </c>
      <c r="D10" s="20">
        <f t="shared" si="0"/>
        <v>14</v>
      </c>
      <c r="E10" s="20">
        <v>25</v>
      </c>
      <c r="F10" s="20">
        <v>18</v>
      </c>
      <c r="G10" s="20">
        <v>7</v>
      </c>
    </row>
    <row r="11" spans="1:7" ht="15.75" customHeight="1" x14ac:dyDescent="0.25">
      <c r="A11" s="35" t="s">
        <v>38</v>
      </c>
      <c r="B11" s="20">
        <v>35</v>
      </c>
      <c r="C11" s="20">
        <v>16</v>
      </c>
      <c r="D11" s="20">
        <f t="shared" si="0"/>
        <v>19</v>
      </c>
      <c r="E11" s="20">
        <v>31</v>
      </c>
      <c r="F11" s="20">
        <v>19</v>
      </c>
      <c r="G11" s="20">
        <v>12</v>
      </c>
    </row>
    <row r="12" spans="1:7" ht="15.75" customHeight="1" x14ac:dyDescent="0.25">
      <c r="A12" s="35" t="s">
        <v>39</v>
      </c>
      <c r="B12" s="20">
        <v>34</v>
      </c>
      <c r="C12" s="20">
        <v>14</v>
      </c>
      <c r="D12" s="20">
        <f t="shared" si="0"/>
        <v>20</v>
      </c>
      <c r="E12" s="20">
        <v>30</v>
      </c>
      <c r="F12" s="20">
        <v>18</v>
      </c>
      <c r="G12" s="20">
        <v>12</v>
      </c>
    </row>
    <row r="13" spans="1:7" ht="15.75" customHeight="1" x14ac:dyDescent="0.25">
      <c r="A13" s="35" t="s">
        <v>24</v>
      </c>
      <c r="B13" s="20">
        <v>29</v>
      </c>
      <c r="C13" s="20">
        <v>21</v>
      </c>
      <c r="D13" s="20">
        <f t="shared" si="0"/>
        <v>8</v>
      </c>
      <c r="E13" s="20">
        <v>28</v>
      </c>
      <c r="F13" s="20">
        <v>15</v>
      </c>
      <c r="G13" s="20">
        <v>13</v>
      </c>
    </row>
    <row r="14" spans="1:7" ht="15.75" customHeight="1" x14ac:dyDescent="0.25">
      <c r="A14" s="35" t="s">
        <v>6</v>
      </c>
      <c r="B14" s="20">
        <v>24</v>
      </c>
      <c r="C14" s="20">
        <v>16</v>
      </c>
      <c r="D14" s="20">
        <f t="shared" si="0"/>
        <v>8</v>
      </c>
      <c r="E14" s="20">
        <v>23</v>
      </c>
      <c r="F14" s="20">
        <v>8</v>
      </c>
      <c r="G14" s="20">
        <v>15</v>
      </c>
    </row>
    <row r="15" spans="1:7" ht="15.75" customHeight="1" x14ac:dyDescent="0.25">
      <c r="A15" s="35" t="s">
        <v>40</v>
      </c>
      <c r="B15" s="20">
        <v>36</v>
      </c>
      <c r="C15" s="20">
        <v>16</v>
      </c>
      <c r="D15" s="20">
        <f t="shared" si="0"/>
        <v>20</v>
      </c>
      <c r="E15" s="20">
        <v>32</v>
      </c>
      <c r="F15" s="20">
        <v>23</v>
      </c>
      <c r="G15" s="20">
        <v>9</v>
      </c>
    </row>
    <row r="16" spans="1:7" ht="15.75" customHeight="1" x14ac:dyDescent="0.25">
      <c r="A16" s="35" t="s">
        <v>8</v>
      </c>
      <c r="B16" s="20">
        <v>38</v>
      </c>
      <c r="C16" s="20">
        <v>22</v>
      </c>
      <c r="D16" s="20">
        <f t="shared" si="0"/>
        <v>16</v>
      </c>
      <c r="E16" s="20">
        <v>43</v>
      </c>
      <c r="F16" s="20">
        <v>19</v>
      </c>
      <c r="G16" s="20">
        <v>24</v>
      </c>
    </row>
    <row r="17" spans="1:7" ht="15.75" customHeight="1" x14ac:dyDescent="0.25">
      <c r="A17" s="35" t="s">
        <v>41</v>
      </c>
      <c r="B17" s="20">
        <v>38</v>
      </c>
      <c r="C17" s="20">
        <v>17</v>
      </c>
      <c r="D17" s="20">
        <f t="shared" si="0"/>
        <v>21</v>
      </c>
      <c r="E17" s="20">
        <v>20</v>
      </c>
      <c r="F17" s="20">
        <v>14</v>
      </c>
      <c r="G17" s="20">
        <v>6</v>
      </c>
    </row>
    <row r="18" spans="1:7" ht="15.75" customHeight="1" x14ac:dyDescent="0.25">
      <c r="A18" s="35" t="s">
        <v>10</v>
      </c>
      <c r="B18" s="20">
        <v>24</v>
      </c>
      <c r="C18" s="20">
        <v>13</v>
      </c>
      <c r="D18" s="20">
        <f t="shared" si="0"/>
        <v>11</v>
      </c>
      <c r="E18" s="20">
        <v>28</v>
      </c>
      <c r="F18" s="20">
        <v>18</v>
      </c>
      <c r="G18" s="20">
        <v>10</v>
      </c>
    </row>
    <row r="19" spans="1:7" ht="15.75" customHeight="1" x14ac:dyDescent="0.25">
      <c r="A19" s="35" t="s">
        <v>42</v>
      </c>
      <c r="B19" s="20">
        <v>36</v>
      </c>
      <c r="C19" s="20">
        <v>24</v>
      </c>
      <c r="D19" s="20">
        <f t="shared" si="0"/>
        <v>12</v>
      </c>
      <c r="E19" s="20">
        <v>34</v>
      </c>
      <c r="F19" s="20">
        <v>16</v>
      </c>
      <c r="G19" s="20">
        <v>18</v>
      </c>
    </row>
    <row r="20" spans="1:7" ht="15.75" customHeight="1" x14ac:dyDescent="0.25">
      <c r="A20" s="35" t="s">
        <v>43</v>
      </c>
      <c r="B20" s="20">
        <v>26</v>
      </c>
      <c r="C20" s="20">
        <v>20</v>
      </c>
      <c r="D20" s="20">
        <f t="shared" si="0"/>
        <v>6</v>
      </c>
      <c r="E20" s="20">
        <v>31</v>
      </c>
      <c r="F20" s="20">
        <v>14</v>
      </c>
      <c r="G20" s="20">
        <v>17</v>
      </c>
    </row>
    <row r="21" spans="1:7" ht="15.75" customHeight="1" x14ac:dyDescent="0.25">
      <c r="A21" s="35" t="s">
        <v>44</v>
      </c>
      <c r="B21" s="20">
        <v>22</v>
      </c>
      <c r="C21" s="20">
        <v>10</v>
      </c>
      <c r="D21" s="20">
        <f t="shared" si="0"/>
        <v>12</v>
      </c>
      <c r="E21" s="20">
        <v>18</v>
      </c>
      <c r="F21" s="20">
        <v>9</v>
      </c>
      <c r="G21" s="20">
        <v>9</v>
      </c>
    </row>
    <row r="22" spans="1:7" ht="15.75" customHeight="1" x14ac:dyDescent="0.25">
      <c r="A22" s="35" t="s">
        <v>26</v>
      </c>
      <c r="B22" s="20">
        <v>24</v>
      </c>
      <c r="C22" s="20">
        <v>14</v>
      </c>
      <c r="D22" s="20">
        <f t="shared" si="0"/>
        <v>10</v>
      </c>
      <c r="E22" s="20">
        <v>21</v>
      </c>
      <c r="F22" s="20">
        <v>13</v>
      </c>
      <c r="G22" s="20">
        <v>8</v>
      </c>
    </row>
    <row r="23" spans="1:7" ht="15.75" customHeight="1" x14ac:dyDescent="0.25">
      <c r="A23" s="35" t="s">
        <v>33</v>
      </c>
      <c r="B23" s="20">
        <v>17</v>
      </c>
      <c r="C23" s="20">
        <v>10</v>
      </c>
      <c r="D23" s="20">
        <f t="shared" si="0"/>
        <v>7</v>
      </c>
      <c r="E23" s="20">
        <v>12</v>
      </c>
      <c r="F23" s="20">
        <v>6</v>
      </c>
      <c r="G23" s="20">
        <v>6</v>
      </c>
    </row>
    <row r="24" spans="1:7" ht="15.75" customHeight="1" x14ac:dyDescent="0.25">
      <c r="A24" s="35" t="s">
        <v>45</v>
      </c>
      <c r="B24" s="20">
        <v>32</v>
      </c>
      <c r="C24" s="20">
        <v>19</v>
      </c>
      <c r="D24" s="20">
        <f t="shared" si="0"/>
        <v>13</v>
      </c>
      <c r="E24" s="20">
        <v>23</v>
      </c>
      <c r="F24" s="20">
        <v>11</v>
      </c>
      <c r="G24" s="20">
        <v>12</v>
      </c>
    </row>
    <row r="25" spans="1:7" ht="15.75" customHeight="1" x14ac:dyDescent="0.25">
      <c r="A25" s="35" t="s">
        <v>46</v>
      </c>
      <c r="B25" s="20">
        <v>24</v>
      </c>
      <c r="C25" s="20">
        <v>15</v>
      </c>
      <c r="D25" s="20">
        <f t="shared" si="0"/>
        <v>9</v>
      </c>
      <c r="E25" s="20">
        <v>22</v>
      </c>
      <c r="F25" s="20">
        <v>14</v>
      </c>
      <c r="G25" s="20">
        <v>8</v>
      </c>
    </row>
    <row r="26" spans="1:7" ht="15.75" customHeight="1" x14ac:dyDescent="0.25">
      <c r="A26" s="35" t="s">
        <v>34</v>
      </c>
      <c r="B26" s="20">
        <v>28</v>
      </c>
      <c r="C26" s="20">
        <v>17</v>
      </c>
      <c r="D26" s="20">
        <f t="shared" si="0"/>
        <v>11</v>
      </c>
      <c r="E26" s="20">
        <v>24</v>
      </c>
      <c r="F26" s="20">
        <v>12</v>
      </c>
      <c r="G26" s="20">
        <v>12</v>
      </c>
    </row>
    <row r="27" spans="1:7" ht="15.75" customHeight="1" x14ac:dyDescent="0.25">
      <c r="A27" s="35" t="s">
        <v>61</v>
      </c>
      <c r="D27" s="20">
        <f t="shared" si="0"/>
        <v>0</v>
      </c>
    </row>
    <row r="28" spans="1:7" ht="15.75" customHeight="1" x14ac:dyDescent="0.25">
      <c r="A28" s="35" t="s">
        <v>15</v>
      </c>
      <c r="B28" s="20">
        <v>272</v>
      </c>
      <c r="C28" s="20">
        <v>159</v>
      </c>
      <c r="D28" s="20">
        <f t="shared" si="0"/>
        <v>113</v>
      </c>
      <c r="E28" s="20">
        <v>242</v>
      </c>
      <c r="F28" s="20">
        <v>134</v>
      </c>
      <c r="G28" s="20">
        <v>108</v>
      </c>
    </row>
    <row r="29" spans="1:7" ht="15.75" customHeight="1" x14ac:dyDescent="0.25">
      <c r="A29" s="35" t="s">
        <v>16</v>
      </c>
      <c r="B29" s="20">
        <v>18</v>
      </c>
      <c r="C29" s="20">
        <v>10</v>
      </c>
      <c r="D29" s="20">
        <f t="shared" si="0"/>
        <v>8</v>
      </c>
      <c r="E29" s="20">
        <v>16</v>
      </c>
      <c r="F29" s="20">
        <v>9</v>
      </c>
      <c r="G29" s="20">
        <v>7</v>
      </c>
    </row>
    <row r="30" spans="1:7" ht="15.75" customHeight="1" x14ac:dyDescent="0.25">
      <c r="A30" s="35" t="s">
        <v>30</v>
      </c>
      <c r="B30" s="20">
        <v>12</v>
      </c>
      <c r="C30" s="20">
        <v>9</v>
      </c>
      <c r="D30" s="20">
        <f t="shared" si="0"/>
        <v>3</v>
      </c>
      <c r="E30" s="20">
        <v>12</v>
      </c>
      <c r="F30" s="20">
        <v>7</v>
      </c>
      <c r="G30" s="20">
        <v>5</v>
      </c>
    </row>
    <row r="33" spans="1:7" x14ac:dyDescent="0.25">
      <c r="A33" s="88" t="s">
        <v>96</v>
      </c>
      <c r="B33" s="88"/>
      <c r="C33" s="88"/>
      <c r="D33" s="88"/>
      <c r="E33" s="88"/>
      <c r="F33" s="88"/>
    </row>
    <row r="35" spans="1:7" ht="17.25" customHeight="1" x14ac:dyDescent="0.25">
      <c r="A35" s="80" t="s">
        <v>97</v>
      </c>
      <c r="B35" s="76">
        <v>2013</v>
      </c>
      <c r="C35" s="80"/>
      <c r="D35" s="76">
        <v>2014</v>
      </c>
      <c r="E35" s="80"/>
      <c r="F35" s="76">
        <v>2015</v>
      </c>
      <c r="G35" s="77"/>
    </row>
    <row r="36" spans="1:7" ht="17.25" customHeight="1" x14ac:dyDescent="0.25">
      <c r="A36" s="98"/>
      <c r="B36" s="31" t="s">
        <v>63</v>
      </c>
      <c r="C36" s="37" t="s">
        <v>62</v>
      </c>
      <c r="D36" s="32" t="s">
        <v>63</v>
      </c>
      <c r="E36" s="33" t="s">
        <v>62</v>
      </c>
      <c r="F36" s="32" t="s">
        <v>63</v>
      </c>
      <c r="G36" s="33" t="s">
        <v>62</v>
      </c>
    </row>
    <row r="37" spans="1:7" ht="17.25" customHeight="1" x14ac:dyDescent="0.25">
      <c r="A37" s="25" t="s">
        <v>63</v>
      </c>
      <c r="B37" s="42">
        <v>890</v>
      </c>
      <c r="C37" s="21">
        <v>358</v>
      </c>
      <c r="D37" s="21">
        <v>897</v>
      </c>
      <c r="E37" s="21">
        <v>379</v>
      </c>
      <c r="F37" s="21">
        <v>808</v>
      </c>
      <c r="G37" s="20">
        <v>359</v>
      </c>
    </row>
    <row r="38" spans="1:7" ht="17.25" customHeight="1" x14ac:dyDescent="0.25">
      <c r="A38" s="44" t="s">
        <v>71</v>
      </c>
      <c r="B38" s="43">
        <v>67</v>
      </c>
      <c r="C38" s="21">
        <v>29</v>
      </c>
      <c r="D38" s="21">
        <v>46</v>
      </c>
      <c r="E38" s="21">
        <v>25</v>
      </c>
      <c r="F38" s="21">
        <v>46</v>
      </c>
      <c r="G38" s="20">
        <v>24</v>
      </c>
    </row>
    <row r="39" spans="1:7" ht="17.25" customHeight="1" x14ac:dyDescent="0.25">
      <c r="A39" s="44" t="s">
        <v>47</v>
      </c>
      <c r="B39" s="43">
        <v>5</v>
      </c>
      <c r="C39" s="21">
        <v>1</v>
      </c>
      <c r="D39" s="21">
        <v>4</v>
      </c>
      <c r="E39" s="21">
        <v>2</v>
      </c>
      <c r="F39" s="21">
        <v>7</v>
      </c>
      <c r="G39" s="20">
        <v>3</v>
      </c>
    </row>
    <row r="40" spans="1:7" ht="17.25" customHeight="1" x14ac:dyDescent="0.25">
      <c r="A40" s="44" t="s">
        <v>48</v>
      </c>
      <c r="B40" s="43">
        <v>6</v>
      </c>
      <c r="C40" s="21">
        <v>2</v>
      </c>
      <c r="D40" s="21">
        <v>10</v>
      </c>
      <c r="E40" s="21">
        <v>3</v>
      </c>
      <c r="F40" s="21">
        <v>6</v>
      </c>
      <c r="G40" s="20">
        <v>3</v>
      </c>
    </row>
    <row r="41" spans="1:7" ht="17.25" customHeight="1" x14ac:dyDescent="0.25">
      <c r="A41" s="44" t="s">
        <v>49</v>
      </c>
      <c r="B41" s="43">
        <v>12</v>
      </c>
      <c r="C41" s="21">
        <v>3</v>
      </c>
      <c r="D41" s="21">
        <v>13</v>
      </c>
      <c r="E41" s="21">
        <v>4</v>
      </c>
      <c r="F41" s="21">
        <v>11</v>
      </c>
      <c r="G41" s="20">
        <v>5</v>
      </c>
    </row>
    <row r="42" spans="1:7" ht="17.25" customHeight="1" x14ac:dyDescent="0.25">
      <c r="A42" s="44" t="s">
        <v>50</v>
      </c>
      <c r="B42" s="43">
        <v>22</v>
      </c>
      <c r="C42" s="21">
        <v>6</v>
      </c>
      <c r="D42" s="21">
        <v>26</v>
      </c>
      <c r="E42" s="21">
        <v>10</v>
      </c>
      <c r="F42" s="21">
        <v>23</v>
      </c>
      <c r="G42" s="20">
        <v>9</v>
      </c>
    </row>
    <row r="43" spans="1:7" ht="17.25" customHeight="1" x14ac:dyDescent="0.25">
      <c r="A43" s="44" t="s">
        <v>51</v>
      </c>
      <c r="B43" s="43">
        <v>29</v>
      </c>
      <c r="C43" s="20">
        <v>5</v>
      </c>
      <c r="D43" s="20">
        <v>31</v>
      </c>
      <c r="E43" s="20">
        <v>7</v>
      </c>
      <c r="F43" s="20">
        <v>14</v>
      </c>
      <c r="G43" s="20">
        <v>4</v>
      </c>
    </row>
    <row r="44" spans="1:7" x14ac:dyDescent="0.25">
      <c r="A44" s="45" t="s">
        <v>52</v>
      </c>
      <c r="B44" s="43">
        <v>30</v>
      </c>
      <c r="C44" s="20">
        <v>7</v>
      </c>
      <c r="D44" s="20">
        <v>28</v>
      </c>
      <c r="E44" s="20">
        <v>10</v>
      </c>
      <c r="F44" s="20">
        <v>18</v>
      </c>
      <c r="G44" s="20">
        <v>7</v>
      </c>
    </row>
    <row r="45" spans="1:7" x14ac:dyDescent="0.25">
      <c r="A45" s="45" t="s">
        <v>53</v>
      </c>
      <c r="B45" s="43">
        <v>40</v>
      </c>
      <c r="C45" s="20">
        <v>12</v>
      </c>
      <c r="D45" s="20">
        <v>37</v>
      </c>
      <c r="E45" s="20">
        <v>8</v>
      </c>
      <c r="F45" s="20">
        <v>31</v>
      </c>
      <c r="G45" s="20">
        <v>9</v>
      </c>
    </row>
    <row r="46" spans="1:7" x14ac:dyDescent="0.25">
      <c r="A46" s="45" t="s">
        <v>54</v>
      </c>
      <c r="B46" s="43">
        <v>42</v>
      </c>
      <c r="C46" s="20">
        <v>14</v>
      </c>
      <c r="D46" s="20">
        <v>43</v>
      </c>
      <c r="E46" s="20">
        <v>16</v>
      </c>
      <c r="F46" s="20">
        <v>42</v>
      </c>
      <c r="G46" s="20">
        <v>16</v>
      </c>
    </row>
    <row r="47" spans="1:7" x14ac:dyDescent="0.25">
      <c r="A47" s="45" t="s">
        <v>55</v>
      </c>
      <c r="B47" s="43">
        <v>64</v>
      </c>
      <c r="C47" s="20">
        <v>31</v>
      </c>
      <c r="D47" s="20">
        <v>61</v>
      </c>
      <c r="E47" s="20">
        <v>19</v>
      </c>
      <c r="F47" s="20">
        <v>61</v>
      </c>
      <c r="G47" s="20">
        <v>25</v>
      </c>
    </row>
    <row r="48" spans="1:7" x14ac:dyDescent="0.25">
      <c r="A48" s="45" t="s">
        <v>56</v>
      </c>
      <c r="B48" s="43">
        <v>95</v>
      </c>
      <c r="C48" s="20">
        <v>27</v>
      </c>
      <c r="D48" s="20">
        <v>98</v>
      </c>
      <c r="E48" s="20">
        <v>31</v>
      </c>
      <c r="F48" s="20">
        <v>78</v>
      </c>
      <c r="G48" s="20">
        <v>27</v>
      </c>
    </row>
    <row r="49" spans="1:7" x14ac:dyDescent="0.25">
      <c r="A49" s="45" t="s">
        <v>57</v>
      </c>
      <c r="B49" s="43">
        <v>97</v>
      </c>
      <c r="C49" s="20">
        <v>29</v>
      </c>
      <c r="D49" s="20">
        <v>82</v>
      </c>
      <c r="E49" s="20">
        <v>26</v>
      </c>
      <c r="F49" s="20">
        <v>108</v>
      </c>
      <c r="G49" s="20">
        <v>29</v>
      </c>
    </row>
    <row r="50" spans="1:7" x14ac:dyDescent="0.25">
      <c r="A50" s="45" t="s">
        <v>58</v>
      </c>
      <c r="B50" s="43">
        <v>58</v>
      </c>
      <c r="C50" s="20">
        <v>27</v>
      </c>
      <c r="D50" s="20">
        <v>78</v>
      </c>
      <c r="E50" s="20">
        <v>31</v>
      </c>
      <c r="F50" s="20">
        <v>69</v>
      </c>
      <c r="G50" s="20">
        <v>24</v>
      </c>
    </row>
    <row r="51" spans="1:7" x14ac:dyDescent="0.25">
      <c r="A51" s="20" t="s">
        <v>59</v>
      </c>
      <c r="B51" s="43">
        <v>45</v>
      </c>
      <c r="C51" s="20">
        <v>15</v>
      </c>
      <c r="D51" s="20">
        <v>50</v>
      </c>
      <c r="E51" s="20">
        <v>24</v>
      </c>
      <c r="F51" s="20">
        <v>67</v>
      </c>
      <c r="G51" s="20">
        <v>32</v>
      </c>
    </row>
    <row r="52" spans="1:7" x14ac:dyDescent="0.25">
      <c r="A52" s="20" t="s">
        <v>60</v>
      </c>
      <c r="B52" s="43">
        <v>278</v>
      </c>
      <c r="C52" s="20">
        <v>150</v>
      </c>
      <c r="D52" s="20">
        <v>290</v>
      </c>
      <c r="E52" s="20">
        <v>163</v>
      </c>
      <c r="F52" s="20">
        <v>227</v>
      </c>
      <c r="G52" s="20">
        <v>142</v>
      </c>
    </row>
  </sheetData>
  <mergeCells count="11">
    <mergeCell ref="A33:F33"/>
    <mergeCell ref="B35:C35"/>
    <mergeCell ref="D35:E35"/>
    <mergeCell ref="F35:G35"/>
    <mergeCell ref="A35:A36"/>
    <mergeCell ref="A1:G1"/>
    <mergeCell ref="A3:A5"/>
    <mergeCell ref="B3:D3"/>
    <mergeCell ref="E3:G3"/>
    <mergeCell ref="B4:D4"/>
    <mergeCell ref="E4:G4"/>
  </mergeCells>
  <pageMargins left="1" right="0.7" top="0.47" bottom="0.28000000000000003" header="0" footer="0.3"/>
  <pageSetup paperSize="9" orientation="portrait" r:id="rId1"/>
  <headerFooter scaleWithDoc="0">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I5" sqref="I5"/>
    </sheetView>
  </sheetViews>
  <sheetFormatPr defaultRowHeight="15" x14ac:dyDescent="0.2"/>
  <cols>
    <col min="1" max="1" width="25.42578125" style="46" customWidth="1"/>
    <col min="2" max="5" width="14.140625" style="46" customWidth="1"/>
    <col min="6" max="16384" width="9.140625" style="46"/>
  </cols>
  <sheetData>
    <row r="1" spans="1:5" ht="28.5" customHeight="1" x14ac:dyDescent="0.2">
      <c r="A1" s="99" t="s">
        <v>126</v>
      </c>
      <c r="B1" s="99"/>
      <c r="C1" s="99"/>
      <c r="D1" s="99"/>
      <c r="E1" s="99"/>
    </row>
    <row r="2" spans="1:5" x14ac:dyDescent="0.2">
      <c r="A2" s="55" t="s">
        <v>125</v>
      </c>
      <c r="B2" s="54">
        <v>2012</v>
      </c>
      <c r="C2" s="54">
        <v>2013</v>
      </c>
      <c r="D2" s="54">
        <v>2014</v>
      </c>
      <c r="E2" s="53">
        <v>2015</v>
      </c>
    </row>
    <row r="3" spans="1:5" x14ac:dyDescent="0.2">
      <c r="A3" s="52" t="s">
        <v>124</v>
      </c>
      <c r="B3" s="51">
        <v>8764518.8000000007</v>
      </c>
      <c r="C3" s="51">
        <v>11052291.199999999</v>
      </c>
      <c r="D3" s="51">
        <v>11934339.300000001</v>
      </c>
      <c r="E3" s="51">
        <v>11495044.400000002</v>
      </c>
    </row>
    <row r="4" spans="1:5" x14ac:dyDescent="0.2">
      <c r="A4" s="50" t="s">
        <v>123</v>
      </c>
      <c r="B4" s="48">
        <v>128673.60000000001</v>
      </c>
      <c r="C4" s="48">
        <v>137605.29999999999</v>
      </c>
      <c r="D4" s="48">
        <v>151716.80000000002</v>
      </c>
      <c r="E4" s="48">
        <v>179948</v>
      </c>
    </row>
    <row r="5" spans="1:5" x14ac:dyDescent="0.2">
      <c r="A5" s="50" t="s">
        <v>122</v>
      </c>
      <c r="B5" s="48">
        <v>134001.60000000001</v>
      </c>
      <c r="C5" s="48">
        <v>149774.6</v>
      </c>
      <c r="D5" s="48">
        <v>159671.6</v>
      </c>
      <c r="E5" s="48">
        <v>149888.1</v>
      </c>
    </row>
    <row r="6" spans="1:5" x14ac:dyDescent="0.2">
      <c r="A6" s="50" t="s">
        <v>121</v>
      </c>
      <c r="B6" s="48">
        <v>138174.20000000001</v>
      </c>
      <c r="C6" s="48">
        <v>157091.20000000001</v>
      </c>
      <c r="D6" s="48">
        <v>207938.6</v>
      </c>
      <c r="E6" s="48">
        <v>184867.69999999998</v>
      </c>
    </row>
    <row r="7" spans="1:5" x14ac:dyDescent="0.2">
      <c r="A7" s="50" t="s">
        <v>37</v>
      </c>
      <c r="B7" s="48">
        <v>183595.7</v>
      </c>
      <c r="C7" s="48">
        <v>198601.1</v>
      </c>
      <c r="D7" s="48">
        <v>226411.69999999998</v>
      </c>
      <c r="E7" s="48">
        <v>198120.2</v>
      </c>
    </row>
    <row r="8" spans="1:5" x14ac:dyDescent="0.2">
      <c r="A8" s="50" t="s">
        <v>120</v>
      </c>
      <c r="B8" s="48">
        <v>153422.39999999999</v>
      </c>
      <c r="C8" s="48">
        <v>199100.9</v>
      </c>
      <c r="D8" s="48">
        <v>239723.9</v>
      </c>
      <c r="E8" s="48">
        <v>494206.30000000005</v>
      </c>
    </row>
    <row r="9" spans="1:5" x14ac:dyDescent="0.2">
      <c r="A9" s="50" t="s">
        <v>119</v>
      </c>
      <c r="B9" s="48">
        <v>195890.7</v>
      </c>
      <c r="C9" s="48">
        <v>226372.1</v>
      </c>
      <c r="D9" s="48">
        <v>279642.09999999998</v>
      </c>
      <c r="E9" s="48">
        <v>293659.2</v>
      </c>
    </row>
    <row r="10" spans="1:5" x14ac:dyDescent="0.2">
      <c r="A10" s="50" t="s">
        <v>118</v>
      </c>
      <c r="B10" s="48">
        <v>208044.9</v>
      </c>
      <c r="C10" s="48">
        <v>235193.7</v>
      </c>
      <c r="D10" s="48">
        <v>276744.40000000002</v>
      </c>
      <c r="E10" s="48">
        <v>260801.7</v>
      </c>
    </row>
    <row r="11" spans="1:5" x14ac:dyDescent="0.2">
      <c r="A11" s="50" t="s">
        <v>117</v>
      </c>
      <c r="B11" s="48">
        <v>165015.4</v>
      </c>
      <c r="C11" s="48">
        <v>199883.9</v>
      </c>
      <c r="D11" s="48">
        <v>250319.5</v>
      </c>
      <c r="E11" s="48">
        <v>229371.4</v>
      </c>
    </row>
    <row r="12" spans="1:5" x14ac:dyDescent="0.2">
      <c r="A12" s="50" t="s">
        <v>116</v>
      </c>
      <c r="B12" s="48">
        <v>174681.4</v>
      </c>
      <c r="C12" s="48">
        <v>213559.3</v>
      </c>
      <c r="D12" s="48">
        <v>239816.4</v>
      </c>
      <c r="E12" s="48">
        <v>248702.2</v>
      </c>
    </row>
    <row r="13" spans="1:5" x14ac:dyDescent="0.2">
      <c r="A13" s="50" t="s">
        <v>115</v>
      </c>
      <c r="B13" s="48">
        <v>343700.2</v>
      </c>
      <c r="C13" s="48">
        <v>465152</v>
      </c>
      <c r="D13" s="48">
        <v>410947.7</v>
      </c>
      <c r="E13" s="48">
        <v>421594</v>
      </c>
    </row>
    <row r="14" spans="1:5" x14ac:dyDescent="0.2">
      <c r="A14" s="50" t="s">
        <v>114</v>
      </c>
      <c r="B14" s="48">
        <v>156625.9</v>
      </c>
      <c r="C14" s="48">
        <v>170223.1</v>
      </c>
      <c r="D14" s="48">
        <v>410947.7</v>
      </c>
      <c r="E14" s="48">
        <v>219792</v>
      </c>
    </row>
    <row r="15" spans="1:5" x14ac:dyDescent="0.2">
      <c r="A15" s="50" t="s">
        <v>113</v>
      </c>
      <c r="B15" s="48">
        <v>128702.3</v>
      </c>
      <c r="C15" s="48">
        <v>152090.4</v>
      </c>
      <c r="D15" s="48">
        <v>160673.1</v>
      </c>
      <c r="E15" s="48">
        <v>168747</v>
      </c>
    </row>
    <row r="16" spans="1:5" x14ac:dyDescent="0.2">
      <c r="A16" s="50" t="s">
        <v>42</v>
      </c>
      <c r="B16" s="48">
        <v>171955</v>
      </c>
      <c r="C16" s="48">
        <v>187755.2</v>
      </c>
      <c r="D16" s="48">
        <v>221850.3</v>
      </c>
      <c r="E16" s="48">
        <v>216036.4</v>
      </c>
    </row>
    <row r="17" spans="1:5" x14ac:dyDescent="0.2">
      <c r="A17" s="50" t="s">
        <v>112</v>
      </c>
      <c r="B17" s="48">
        <v>140538</v>
      </c>
      <c r="C17" s="48">
        <v>180495</v>
      </c>
      <c r="D17" s="48">
        <v>210460.2</v>
      </c>
      <c r="E17" s="48">
        <v>211595.6</v>
      </c>
    </row>
    <row r="18" spans="1:5" x14ac:dyDescent="0.2">
      <c r="A18" s="50" t="s">
        <v>111</v>
      </c>
      <c r="B18" s="48">
        <v>111249.2</v>
      </c>
      <c r="C18" s="48">
        <v>133181.1</v>
      </c>
      <c r="D18" s="48">
        <v>173758.2</v>
      </c>
      <c r="E18" s="48">
        <v>179837.7</v>
      </c>
    </row>
    <row r="19" spans="1:5" x14ac:dyDescent="0.2">
      <c r="A19" s="50" t="s">
        <v>110</v>
      </c>
      <c r="B19" s="48">
        <v>220528.8</v>
      </c>
      <c r="C19" s="48">
        <v>231636.4</v>
      </c>
      <c r="D19" s="48">
        <v>285963.8</v>
      </c>
      <c r="E19" s="48">
        <v>307781.89999999997</v>
      </c>
    </row>
    <row r="20" spans="1:5" x14ac:dyDescent="0.2">
      <c r="A20" s="50" t="s">
        <v>109</v>
      </c>
      <c r="B20" s="48">
        <v>112091.6</v>
      </c>
      <c r="C20" s="48">
        <v>145592.79999999999</v>
      </c>
      <c r="D20" s="48">
        <v>146841.5</v>
      </c>
      <c r="E20" s="48">
        <v>164461.5</v>
      </c>
    </row>
    <row r="21" spans="1:5" x14ac:dyDescent="0.2">
      <c r="A21" s="50" t="s">
        <v>45</v>
      </c>
      <c r="B21" s="48">
        <v>348988.8</v>
      </c>
      <c r="C21" s="48">
        <v>276762.7</v>
      </c>
      <c r="D21" s="48">
        <v>402878.6</v>
      </c>
      <c r="E21" s="48">
        <v>359640.39999999997</v>
      </c>
    </row>
    <row r="22" spans="1:5" x14ac:dyDescent="0.2">
      <c r="A22" s="50" t="s">
        <v>108</v>
      </c>
      <c r="B22" s="48">
        <v>125154</v>
      </c>
      <c r="C22" s="48">
        <v>158610.5</v>
      </c>
      <c r="D22" s="48">
        <v>190970.9</v>
      </c>
      <c r="E22" s="48">
        <v>208533.9</v>
      </c>
    </row>
    <row r="23" spans="1:5" x14ac:dyDescent="0.2">
      <c r="A23" s="50" t="s">
        <v>107</v>
      </c>
      <c r="B23" s="48">
        <v>123689.2</v>
      </c>
      <c r="C23" s="48">
        <v>124495</v>
      </c>
      <c r="D23" s="48">
        <v>187498.4</v>
      </c>
      <c r="E23" s="48">
        <v>182679.80000000002</v>
      </c>
    </row>
    <row r="24" spans="1:5" x14ac:dyDescent="0.2">
      <c r="A24" s="50" t="s">
        <v>61</v>
      </c>
      <c r="B24" s="48">
        <v>197378.8</v>
      </c>
      <c r="C24" s="48">
        <v>235634.8</v>
      </c>
      <c r="D24" s="48">
        <v>251107.8</v>
      </c>
      <c r="E24" s="48">
        <v>299093.90000000002</v>
      </c>
    </row>
    <row r="25" spans="1:5" x14ac:dyDescent="0.2">
      <c r="A25" s="50" t="s">
        <v>106</v>
      </c>
      <c r="B25" s="48">
        <v>382841.8</v>
      </c>
      <c r="C25" s="48">
        <v>688706.4</v>
      </c>
      <c r="D25" s="48">
        <v>575235.6</v>
      </c>
      <c r="E25" s="48">
        <v>430633.1</v>
      </c>
    </row>
    <row r="26" spans="1:5" x14ac:dyDescent="0.2">
      <c r="A26" s="50" t="s">
        <v>105</v>
      </c>
      <c r="B26" s="48">
        <v>139065</v>
      </c>
      <c r="C26" s="48">
        <v>187479.5</v>
      </c>
      <c r="D26" s="48">
        <v>183670.69999999998</v>
      </c>
      <c r="E26" s="48">
        <v>181748.5</v>
      </c>
    </row>
    <row r="27" spans="1:5" x14ac:dyDescent="0.2">
      <c r="A27" s="50" t="s">
        <v>104</v>
      </c>
      <c r="B27" s="48">
        <v>110946.3</v>
      </c>
      <c r="C27" s="48">
        <v>124268.2</v>
      </c>
      <c r="D27" s="48">
        <v>128433.8</v>
      </c>
      <c r="E27" s="48">
        <v>132984.70000000001</v>
      </c>
    </row>
    <row r="28" spans="1:5" x14ac:dyDescent="0.2">
      <c r="A28" s="49" t="s">
        <v>103</v>
      </c>
      <c r="B28" s="48">
        <v>4469564</v>
      </c>
      <c r="C28" s="48">
        <v>5873026</v>
      </c>
      <c r="D28" s="48">
        <v>6141866.7000000002</v>
      </c>
      <c r="E28" s="48">
        <v>5570319.2000000002</v>
      </c>
    </row>
    <row r="30" spans="1:5" x14ac:dyDescent="0.2">
      <c r="D30" s="47"/>
      <c r="E30" s="47"/>
    </row>
  </sheetData>
  <mergeCells count="1">
    <mergeCell ref="A1:E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NVVR </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vector>
  </TitlesOfParts>
  <Company>Mongolia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Orgil_L</cp:lastModifiedBy>
  <cp:lastPrinted>2016-01-12T11:36:56Z</cp:lastPrinted>
  <dcterms:created xsi:type="dcterms:W3CDTF">2009-02-02T03:51:13Z</dcterms:created>
  <dcterms:modified xsi:type="dcterms:W3CDTF">2016-01-13T03:29:51Z</dcterms:modified>
</cp:coreProperties>
</file>