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9990"/>
  </bookViews>
  <sheets>
    <sheet name="nuur" sheetId="27" r:id="rId1"/>
    <sheet name="negdsen tusuv" sheetId="1" r:id="rId2"/>
    <sheet name="tusuv" sheetId="4" r:id="rId3"/>
    <sheet name="orlogo" sheetId="2" r:id="rId4"/>
    <sheet name="zarlaga" sheetId="5" r:id="rId5"/>
    <sheet name="tatvariin orlogo" sheetId="7" r:id="rId6"/>
    <sheet name="tusviin ur, avlaga" sheetId="11" r:id="rId7"/>
    <sheet name="aj uildveriin uildverlelt" sheetId="8" r:id="rId8"/>
    <sheet name="aj uildveriin borluulalt" sheetId="9" r:id="rId9"/>
    <sheet name="une" sheetId="18" r:id="rId10"/>
    <sheet name="maliin une" sheetId="12" r:id="rId11"/>
    <sheet name="ND1" sheetId="13" r:id="rId12"/>
    <sheet name="ND2" sheetId="14" r:id="rId13"/>
    <sheet name="Bank" sheetId="15" r:id="rId14"/>
    <sheet name="em1" sheetId="19" r:id="rId15"/>
    <sheet name="em2" sheetId="20" r:id="rId16"/>
    <sheet name="em3" sheetId="21" r:id="rId17"/>
    <sheet name="em4" sheetId="22" r:id="rId18"/>
    <sheet name="gx1" sheetId="23" r:id="rId19"/>
    <sheet name="gx2" sheetId="24" r:id="rId20"/>
    <sheet name="gx3" sheetId="25" r:id="rId21"/>
    <sheet name="gx4" sheetId="26" r:id="rId22"/>
  </sheets>
  <externalReferences>
    <externalReference r:id="rId23"/>
  </externalReferences>
  <definedNames>
    <definedName name="_Sort" localSheetId="13" hidden="1">#REF!</definedName>
    <definedName name="_Sort" localSheetId="11" hidden="1">#REF!</definedName>
    <definedName name="_Sort" localSheetId="12" hidden="1">#REF!</definedName>
    <definedName name="_Sort" hidden="1">#REF!</definedName>
    <definedName name="maltaiiiii" hidden="1">#REF!</definedName>
  </definedNames>
  <calcPr calcId="145621"/>
</workbook>
</file>

<file path=xl/calcChain.xml><?xml version="1.0" encoding="utf-8"?>
<calcChain xmlns="http://schemas.openxmlformats.org/spreadsheetml/2006/main">
  <c r="B5" i="19" l="1"/>
  <c r="C5" i="19"/>
  <c r="D5" i="19"/>
  <c r="E5" i="19"/>
  <c r="F5" i="19"/>
  <c r="G5" i="19"/>
  <c r="H5" i="19"/>
  <c r="I5" i="19"/>
  <c r="J5" i="19"/>
  <c r="B4" i="22"/>
  <c r="C4" i="22"/>
  <c r="D4" i="22"/>
  <c r="E4" i="22"/>
  <c r="F4" i="22"/>
  <c r="G4" i="22"/>
  <c r="H4" i="22"/>
  <c r="I4" i="22"/>
  <c r="J4" i="22"/>
  <c r="K4" i="22"/>
  <c r="L4" i="22"/>
  <c r="M4" i="22"/>
  <c r="B3" i="21"/>
  <c r="C3" i="21"/>
  <c r="D3" i="21"/>
  <c r="E3" i="21"/>
  <c r="F3" i="21"/>
  <c r="G3" i="21"/>
  <c r="B3" i="20"/>
  <c r="C3" i="20"/>
  <c r="D3" i="20"/>
  <c r="E3" i="20"/>
  <c r="F3" i="20"/>
  <c r="G3" i="20"/>
  <c r="K5" i="19"/>
  <c r="L5" i="19"/>
  <c r="M5" i="19"/>
  <c r="B7" i="15" l="1"/>
  <c r="C7" i="15"/>
  <c r="D7" i="15"/>
  <c r="E7" i="15"/>
  <c r="F7" i="15"/>
  <c r="G7" i="15"/>
  <c r="H7" i="15"/>
  <c r="I7" i="15"/>
  <c r="D19" i="15"/>
  <c r="E19" i="15"/>
  <c r="F19" i="15"/>
  <c r="G19" i="15"/>
  <c r="H19" i="15"/>
  <c r="I19" i="15"/>
  <c r="B31" i="15"/>
  <c r="D31" i="15"/>
  <c r="F31" i="15"/>
  <c r="H31" i="15"/>
  <c r="C5" i="14"/>
  <c r="D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5" i="13"/>
  <c r="C5" i="13"/>
  <c r="K6" i="13" s="1"/>
  <c r="E5" i="13"/>
  <c r="G5" i="13" s="1"/>
  <c r="F5" i="13"/>
  <c r="I5" i="13"/>
  <c r="D6" i="13"/>
  <c r="G6" i="13"/>
  <c r="H6" i="13"/>
  <c r="I6" i="13"/>
  <c r="D7" i="13"/>
  <c r="G7" i="13"/>
  <c r="H7" i="13"/>
  <c r="I7" i="13"/>
  <c r="K7" i="13"/>
  <c r="D8" i="13"/>
  <c r="G8" i="13"/>
  <c r="H8" i="13"/>
  <c r="I8" i="13"/>
  <c r="D9" i="13"/>
  <c r="G9" i="13"/>
  <c r="H9" i="13"/>
  <c r="I9" i="13"/>
  <c r="D10" i="13"/>
  <c r="G10" i="13"/>
  <c r="H10" i="13"/>
  <c r="I10" i="13"/>
  <c r="D11" i="13"/>
  <c r="G11" i="13"/>
  <c r="H11" i="13"/>
  <c r="I11" i="13"/>
  <c r="D12" i="13"/>
  <c r="G12" i="13"/>
  <c r="H12" i="13"/>
  <c r="I12" i="13"/>
  <c r="D13" i="13"/>
  <c r="G13" i="13"/>
  <c r="H13" i="13"/>
  <c r="I13" i="13"/>
  <c r="D14" i="13"/>
  <c r="G14" i="13"/>
  <c r="H14" i="13"/>
  <c r="I14" i="13"/>
  <c r="D15" i="13"/>
  <c r="G15" i="13"/>
  <c r="H15" i="13"/>
  <c r="I15" i="13"/>
  <c r="D16" i="13"/>
  <c r="G16" i="13"/>
  <c r="H16" i="13"/>
  <c r="I16" i="13"/>
  <c r="D17" i="13"/>
  <c r="G17" i="13"/>
  <c r="H17" i="13"/>
  <c r="I17" i="13"/>
  <c r="D18" i="13"/>
  <c r="G18" i="13"/>
  <c r="H18" i="13"/>
  <c r="I18" i="13"/>
  <c r="D19" i="13"/>
  <c r="G19" i="13"/>
  <c r="H19" i="13"/>
  <c r="I19" i="13"/>
  <c r="D20" i="13"/>
  <c r="G20" i="13"/>
  <c r="H20" i="13"/>
  <c r="I20" i="13"/>
  <c r="D21" i="13"/>
  <c r="G21" i="13"/>
  <c r="H21" i="13"/>
  <c r="I21" i="13"/>
  <c r="D22" i="13"/>
  <c r="G22" i="13"/>
  <c r="H22" i="13"/>
  <c r="I22" i="13"/>
  <c r="D23" i="13"/>
  <c r="G23" i="13"/>
  <c r="H23" i="13"/>
  <c r="I23" i="13"/>
  <c r="D24" i="13"/>
  <c r="G24" i="13"/>
  <c r="H24" i="13"/>
  <c r="I24" i="13"/>
  <c r="D25" i="13"/>
  <c r="G25" i="13"/>
  <c r="H25" i="13"/>
  <c r="I25" i="13"/>
  <c r="D26" i="13"/>
  <c r="G26" i="13"/>
  <c r="H26" i="13"/>
  <c r="I26" i="13"/>
  <c r="D27" i="13"/>
  <c r="G27" i="13"/>
  <c r="H27" i="13"/>
  <c r="I27" i="13"/>
  <c r="D28" i="13"/>
  <c r="G28" i="13"/>
  <c r="H28" i="13"/>
  <c r="I28" i="13"/>
  <c r="D29" i="13"/>
  <c r="G29" i="13"/>
  <c r="H29" i="13"/>
  <c r="I29" i="13"/>
  <c r="B5" i="14" l="1"/>
  <c r="H5" i="13"/>
  <c r="D5" i="13"/>
  <c r="E49" i="12" l="1"/>
  <c r="E50" i="12"/>
  <c r="E51" i="12"/>
  <c r="E52" i="12"/>
  <c r="E53" i="12"/>
  <c r="F54" i="12" l="1"/>
  <c r="F53" i="12"/>
  <c r="F52" i="12"/>
  <c r="F51" i="12"/>
  <c r="F50" i="12"/>
  <c r="F49" i="12"/>
  <c r="F48" i="12"/>
  <c r="E48" i="12"/>
  <c r="F47" i="12"/>
  <c r="F46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</calcChain>
</file>

<file path=xl/sharedStrings.xml><?xml version="1.0" encoding="utf-8"?>
<sst xmlns="http://schemas.openxmlformats.org/spreadsheetml/2006/main" count="1584" uniqueCount="1054">
  <si>
    <t>Үзүүлэлт</t>
  </si>
  <si>
    <t>Хувь</t>
  </si>
  <si>
    <t>төлөвлөгөө</t>
  </si>
  <si>
    <t>гүйцэтгэл</t>
  </si>
  <si>
    <t xml:space="preserve">  I А. ОÐËОГО /II+Y/</t>
  </si>
  <si>
    <t xml:space="preserve">      1. Орлогын албан татвар /1,1+1,2/</t>
  </si>
  <si>
    <t xml:space="preserve">      1.1 Хүн ам орлогын албан татвар</t>
  </si>
  <si>
    <t xml:space="preserve">          Хувиараа аж ахуй эрхэлсний орлого</t>
  </si>
  <si>
    <t xml:space="preserve">          Хувийн мал бүхий иргэний орлого</t>
  </si>
  <si>
    <t xml:space="preserve">          Бусад орлого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</si>
  <si>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</si>
  <si>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</si>
  <si>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</si>
  <si>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</si>
  <si>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</si>
  <si>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</si>
  <si>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</si>
  <si>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</si>
  <si>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</si>
  <si>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Газрын төлбөр</t>
  </si>
  <si>
    <t xml:space="preserve">          Байгалийн ургамал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</si>
  <si>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</si>
  <si>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</si>
  <si>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</si>
  <si>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</si>
  <si>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</si>
  <si>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</si>
  <si>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</si>
  <si>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           Дүн</t>
  </si>
  <si>
    <t xml:space="preserve">      Урсгал орлого /III+IY/II</t>
  </si>
  <si>
    <t xml:space="preserve">      Татварын орлого /1+2+3+4/III</t>
  </si>
  <si>
    <t xml:space="preserve">          Цалин, хөдөлмөрийн хөлс, түүнтэй адилтгах орлого</t>
  </si>
  <si>
    <t xml:space="preserve">      1.2. Аж ахуйн нэгж, байгууллагын орлогын албан татвар</t>
  </si>
  <si>
    <t xml:space="preserve">          Орон нутгийн хөгжлийн нэгдсэн сангийн орлогын шилжүүлэг</t>
  </si>
  <si>
    <t xml:space="preserve">          Авто тээврийн болон өөрөө явагч хэрэгслийн албан татвар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</si>
  <si>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</si>
  <si>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</si>
  <si>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</si>
  <si>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</si>
  <si>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>Сум</t>
  </si>
  <si>
    <t xml:space="preserve">Алаг-Эрдэнэ </t>
  </si>
  <si>
    <t xml:space="preserve">Арбулаг </t>
  </si>
  <si>
    <t xml:space="preserve">Баянзүрх </t>
  </si>
  <si>
    <t>Бүрэнтогтох</t>
  </si>
  <si>
    <t xml:space="preserve">Галт </t>
  </si>
  <si>
    <t xml:space="preserve">Жаргалант </t>
  </si>
  <si>
    <t xml:space="preserve">Их-Уул </t>
  </si>
  <si>
    <t>Ðашаант</t>
  </si>
  <si>
    <t>Ðэнчинлхүмбэ</t>
  </si>
  <si>
    <t xml:space="preserve">Тариалан </t>
  </si>
  <si>
    <t xml:space="preserve">Тосонцэнгэл </t>
  </si>
  <si>
    <t xml:space="preserve">Төмөрбулаг </t>
  </si>
  <si>
    <t>Түнэл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</si>
  <si>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</si>
  <si>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</si>
  <si>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</si>
  <si>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</si>
  <si>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>Цэцэрлэг</t>
  </si>
  <si>
    <t xml:space="preserve">×андмань-Өндөр </t>
  </si>
  <si>
    <t xml:space="preserve">Øинэ-Идэр </t>
  </si>
  <si>
    <t>Хатгал</t>
  </si>
  <si>
    <t xml:space="preserve">Мөрөн </t>
  </si>
  <si>
    <t>Эрдэнэбулган</t>
  </si>
  <si>
    <t>Цагааннуур</t>
  </si>
  <si>
    <t>Аймгийн төсөвтэй шууд харьцдаг байгууллагууд</t>
  </si>
  <si>
    <t xml:space="preserve">Бүгд </t>
  </si>
  <si>
    <t xml:space="preserve">ÎÐÎÍ ÍÓÒÃÈÉÍ ÁÎËÎÍ ÓËÑÛÍ ÒªÑÂÈÉÍ ÍÈÉÒ Ä¯Í 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</si>
  <si>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</si>
  <si>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</si>
  <si>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</si>
  <si>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</si>
  <si>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</si>
  <si>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</si>
  <si>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</si>
  <si>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 xml:space="preserve">Ãàçðûí òºëáºð </t>
  </si>
  <si>
    <t>Áàéãàëèéí óðãàìàë àøèãëàñíû òºëáºð</t>
  </si>
  <si>
    <t>Àíãèéí çºâøººðëèéí õóðààìæ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</si>
  <si>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</si>
  <si>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</si>
  <si>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</si>
  <si>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</si>
  <si>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</si>
  <si>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 xml:space="preserve">Îíöãîé </t>
  </si>
  <si>
    <t>ÍªÀÒ</t>
  </si>
  <si>
    <t>ÀÀÍ-èéí îðëîãî</t>
  </si>
  <si>
    <t>Îéãîîñ ìîä ò¿ëýý áýëòãýæ àøèãëàñíû төлбөр</t>
  </si>
  <si>
    <t>Àøèãò ìàëòìàëûí íººö àøèãëàñíû төлбөр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</si>
  <si>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</si>
  <si>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</si>
  <si>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I. ÎÐÎÍ ÍÓÒÃÈÉÍ ÎÐËÎÃÎ</t>
  </si>
  <si>
    <t>II. ÓËÑÛÍ ÒªÑÂÈÉÍ ÎÐËÎÃÎ</t>
  </si>
  <si>
    <t>Санхүүгийн хэлтэс</t>
  </si>
  <si>
    <t>1. Нүүрс олборлолт</t>
  </si>
  <si>
    <t>2. Үр тарианы гурил, цардуул, малын тэжээл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</si>
  <si>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</si>
  <si>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</si>
  <si>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</si>
  <si>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</si>
  <si>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</si>
  <si>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</si>
  <si>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</si>
  <si>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</si>
  <si>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</si>
  <si>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</si>
  <si>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</si>
  <si>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</si>
  <si>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</si>
  <si>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</si>
  <si>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</si>
  <si>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>Үүнээс:</t>
  </si>
  <si>
    <t>Салбараар</t>
  </si>
  <si>
    <t xml:space="preserve">АЙМГИЙН НЭГДСЭН ТӨСӨВ, мянган төгрөгөөр </t>
  </si>
  <si>
    <t xml:space="preserve">АЙМГИЙН ОРОН НУТГИЙН БОЛОН УЛСЫН ТӨСВИЙН ОРЛОГО, мянган төгрөгөөр </t>
  </si>
  <si>
    <t xml:space="preserve">ОРОН НУТГИЙН ТӨСВИЙН ОРЛОГО, сумаар, мянган төгрөгөөр 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</si>
  <si>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</si>
  <si>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</si>
  <si>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 xml:space="preserve">ТӨСВИЙН АВЛАГА, ӨГЛӨГ, сумаар, мянган төгрөгөөр </t>
  </si>
  <si>
    <t xml:space="preserve">АЖ ҮЙЛДВЭРИЙН САЛБАРЫН ҮЙЛДВЭРЛЭЛТ, мянган төгрөгөөр </t>
  </si>
  <si>
    <t xml:space="preserve">АЖ ҮЙЛДВЭРИЙН САЛБАРЫН БОРЛУУЛАЛТ, мянган төгрөгөөр 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</si>
  <si>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</si>
  <si>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</si>
  <si>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</si>
  <si>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</si>
  <si>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</si>
  <si>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</si>
  <si>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</si>
  <si>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</si>
  <si>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</si>
  <si>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9. Мебель тавилга үйлдвэрлэл, боловсруулах үйлдвэрийн бусад</t>
  </si>
  <si>
    <t>10. Ус ариутгал, усан хангамж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</si>
  <si>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</si>
  <si>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</si>
  <si>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</si>
  <si>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>.</t>
  </si>
  <si>
    <t>-</t>
  </si>
  <si>
    <t>2016 оны 07 сарын байдлаар</t>
  </si>
  <si>
    <t>2017 оны 07 сарын байдлаар</t>
  </si>
  <si>
    <t>МАЛЫН ҮНЭ, аймгийн дунджаар</t>
  </si>
  <si>
    <t>Төрөл</t>
  </si>
  <si>
    <t>Өмнөх оноос</t>
  </si>
  <si>
    <t>Өссөн буурсан хувь</t>
  </si>
  <si>
    <t>Өссөн, буурсан  +-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</si>
  <si>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</si>
  <si>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</si>
  <si>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</si>
  <si>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</si>
  <si>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</si>
  <si>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</si>
  <si>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</si>
  <si>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</si>
  <si>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</si>
  <si>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</si>
  <si>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</si>
  <si>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</si>
  <si>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</si>
  <si>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</si>
  <si>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</si>
  <si>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</si>
  <si>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</si>
  <si>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</si>
  <si>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</si>
  <si>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</si>
  <si>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</si>
  <si>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</si>
  <si>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</si>
  <si>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</si>
  <si>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</si>
  <si>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</si>
  <si>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</si>
  <si>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</si>
  <si>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</si>
  <si>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</si>
  <si>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</si>
  <si>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</si>
  <si>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</si>
  <si>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</si>
  <si>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</si>
  <si>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МАЛЫН ГАРАЛТАЙ БҮТЭЭГДЭХҮҮНИЙ ҮНЭ, төрлөөр</t>
  </si>
  <si>
    <t>Богийн сүү</t>
  </si>
  <si>
    <t>Цагаан ноолуур</t>
  </si>
  <si>
    <t>Бор ноолуур</t>
  </si>
  <si>
    <t>Хонины ноос</t>
  </si>
  <si>
    <t xml:space="preserve">   Адууны дэл</t>
  </si>
  <si>
    <t xml:space="preserve">   Адууны сүүл</t>
  </si>
  <si>
    <t>Адууны шир</t>
  </si>
  <si>
    <t xml:space="preserve">   1.8-2.3 метрийн хэмжээтэй шир</t>
  </si>
  <si>
    <t xml:space="preserve">   2.3 метрээс дээш хэмжээтэй шир</t>
  </si>
  <si>
    <t>Хонины ноостой нэхий</t>
  </si>
  <si>
    <t>Ямааны ноолуургүй арьс</t>
  </si>
  <si>
    <t>Гүйцэтгэл</t>
  </si>
  <si>
    <t>Төлөвлөгөө</t>
  </si>
  <si>
    <t>Öàãààííóóð</t>
  </si>
  <si>
    <t>Ýðäýíýáóëãàí</t>
  </si>
  <si>
    <t>Ìºðºí</t>
  </si>
  <si>
    <t>Øèíý-Èäýð</t>
  </si>
  <si>
    <t>Чандмань-Өндөр</t>
  </si>
  <si>
    <t>Öàãààí-¯¿ð</t>
  </si>
  <si>
    <t>Öàãààí-Óóë</t>
  </si>
  <si>
    <t>Ханх</t>
  </si>
  <si>
    <t>Улаан-Уул</t>
  </si>
  <si>
    <t>Òºìºðáóëàã</t>
  </si>
  <si>
    <t>Тосонцэнгэл</t>
  </si>
  <si>
    <t>Òàðèàëàí</t>
  </si>
  <si>
    <t>Ренчинлхүмбэ</t>
  </si>
  <si>
    <t>Ðàøààíò</t>
  </si>
  <si>
    <t>Èõ-Óóë</t>
  </si>
  <si>
    <t>Жаргалант</t>
  </si>
  <si>
    <t>Галт</t>
  </si>
  <si>
    <t>Áàÿíç¿ðõ</t>
  </si>
  <si>
    <t>Арбулаг</t>
  </si>
  <si>
    <t>Алаг-Эрдэнэ</t>
  </si>
  <si>
    <t>Бүгд</t>
  </si>
  <si>
    <t>Гүйцэт-гэл</t>
  </si>
  <si>
    <t>Төлөв-лөгөө</t>
  </si>
  <si>
    <t>Урьд оноос өссөн/буурсан</t>
  </si>
  <si>
    <t>Сумын нэр</t>
  </si>
  <si>
    <t>НИЙГМИЙН ДААТГАЛЫН ШИМТГЭЛИЙН ОРЛОГО, мөн үетэй харьцуулсанаар, мян.төгрөг</t>
  </si>
  <si>
    <t>2017 онд шинээр үүссэн</t>
  </si>
  <si>
    <t>2016 оны үлдэгдэл</t>
  </si>
  <si>
    <t>Үүнээс</t>
  </si>
  <si>
    <t>Шимтгэлийн авлага бүгд</t>
  </si>
  <si>
    <t>НИЙГМИЙН ДААТГАЛЫН САНГИЙН АВЛАГА, мянган төгрөг, сумаар</t>
  </si>
  <si>
    <t>VII</t>
  </si>
  <si>
    <t>VI</t>
  </si>
  <si>
    <t>V</t>
  </si>
  <si>
    <t>IV</t>
  </si>
  <si>
    <t>III</t>
  </si>
  <si>
    <t>II</t>
  </si>
  <si>
    <t>2016-I</t>
  </si>
  <si>
    <t>XII</t>
  </si>
  <si>
    <t>XI</t>
  </si>
  <si>
    <t>X</t>
  </si>
  <si>
    <t>IX</t>
  </si>
  <si>
    <t>VIII</t>
  </si>
  <si>
    <t>2015-I</t>
  </si>
  <si>
    <t>2014-I</t>
  </si>
  <si>
    <t>Чанаргүй зээл, сарын эцэст, тэрбум төг</t>
  </si>
  <si>
    <t>Голомт банк</t>
  </si>
  <si>
    <t>Капитал банк</t>
  </si>
  <si>
    <t>Төрийн банк</t>
  </si>
  <si>
    <t>ХАС банк</t>
  </si>
  <si>
    <t>ХААН банк</t>
  </si>
  <si>
    <t>Харилцахын үлдэгдэл</t>
  </si>
  <si>
    <t>Хадгаламжийн үлдэгдэл</t>
  </si>
  <si>
    <t>БАНКУУДЫН ХАДГАЛАМЖ, банкуудаар, сая.төг</t>
  </si>
  <si>
    <t>Чанаргүй зээл</t>
  </si>
  <si>
    <t>Хугацаа хэтэрсэн зээл</t>
  </si>
  <si>
    <t>Зээлийн өрийн үлдэгдэл</t>
  </si>
  <si>
    <t>БАНКУУДЫН ЗЭЭЛИЙН ҮЗҮҮЛЭЛТ, банкуудаар, сая.төг</t>
  </si>
  <si>
    <t>Цэвэр зарлага</t>
  </si>
  <si>
    <t>Монгол банкинд өгсөн</t>
  </si>
  <si>
    <t>Кассаар орсон</t>
  </si>
  <si>
    <t>Монгол банкнаас авсан</t>
  </si>
  <si>
    <t>Зарлага</t>
  </si>
  <si>
    <t>Орлого</t>
  </si>
  <si>
    <t>БАНКУУДЫН ОРЛОГО, ЗАРЛАГА, банкуудаар, сая.төг</t>
  </si>
  <si>
    <t>НИЙТ</t>
  </si>
  <si>
    <t>Иргэний үнэмлэх нотариатаар батлуулах хөлс</t>
  </si>
  <si>
    <t>Оршуулгын машин түрээслэх хөлс</t>
  </si>
  <si>
    <t>12.7.1.1 БУСАД YЙЛЧИЛГЭЭ</t>
  </si>
  <si>
    <t>12.7.1 БУСАД YЙЛЧИЛГЭЭ</t>
  </si>
  <si>
    <t>12.7  БУСАД YЙЛЧИЛГЭЭ</t>
  </si>
  <si>
    <t>Банкны үйлчилгээний хөлс, регистрийн дугаараар мөнгөн гуйвуулга хийхэд авах шимтгэл, ХААН банк, хот хооронд</t>
  </si>
  <si>
    <t>Лизингийн зээлийн өргөдлийн хураамж</t>
  </si>
  <si>
    <t>12.6.2.1 САНХYYГИЙН БАЙГУУЛЛАГЫН ШУУД БУС YЙЛЧИЛГЭЭ</t>
  </si>
  <si>
    <t>12.6.2 САНХYYГИЙН БАЙГУУЛЛАГЫН ШУУД БУС YЙЛЧИЛГЭЭ</t>
  </si>
  <si>
    <t>12.6 САНХYYГИЙН YЙЛЧИЛГЭЭ</t>
  </si>
  <si>
    <t xml:space="preserve">Тээврийн хэрэгслийн даатгал, суудлын автомашины, 1 жилийн хугацаатай </t>
  </si>
  <si>
    <t xml:space="preserve">12.5.4.1 ТЭЭВРИЙН ХЭРЭГСЛИЙН ДААТГАЛ </t>
  </si>
  <si>
    <t xml:space="preserve">12.5.4 ТЭЭВРИЙН ХЭРЭГСЛИЙН ДААТГАЛ </t>
  </si>
  <si>
    <t xml:space="preserve">Эрүүл мэндийн даатгал хувиараа төлөх, насанд хүрсэн хүн </t>
  </si>
  <si>
    <t xml:space="preserve">12.5.3.1 ЭРҮҮЛ МЭНДИЙН ДААТГАЛ  </t>
  </si>
  <si>
    <t xml:space="preserve">12.5.3 ЭРҮҮЛ МЭНДИЙН ДААТГАЛ  </t>
  </si>
  <si>
    <t>12.5 ДААТГАЛ</t>
  </si>
  <si>
    <t>Эмэгтэй хүний нарны шил, хүрээтэй, бор, БНХАУ</t>
  </si>
  <si>
    <t>12.3.2.2 ХУВЬ ХYНИЙ БУСАД ЭД ЗYЙЛ, ХЭРЭГЛЭЛ</t>
  </si>
  <si>
    <t>Сурагчийн цүнх, охидын, үүрдэг, DisneyLand-ийн киноны баатруудын зурагтай, урдаа нэг, хажуудаа кармантай, БНХАУ</t>
  </si>
  <si>
    <t>Эмэгтэй хүний гар цүнх, хиймэл ширэн, БНСУ</t>
  </si>
  <si>
    <t>12.3.2.1 ЦҮНХ, ЧЕМОДАН, ТҮРИЙВЧ</t>
  </si>
  <si>
    <t>12.3.2 ХУВЬ ХYНИЙ БУСАД ЭД ЗYЙЛС</t>
  </si>
  <si>
    <t>Бугуйн цаг, эмэгтэй хүний, дугуй хэлбэрийн, диаметр 2.5 см, хиймэл ширэн оосортой</t>
  </si>
  <si>
    <t xml:space="preserve">Монетон бөгж, цагираг, 2.5гр, 586 сорьцтой, дотоодын </t>
  </si>
  <si>
    <t>Алтан бөгж, 3.0 гр, 999 сорьцтой, дотоод</t>
  </si>
  <si>
    <t>Мөнгөн аяга, хээгүй, 6-гийн,  дунд гарын, 15.8-16 см диаметртэй</t>
  </si>
  <si>
    <t>12.3.1.1 YНЭТ ЭДЛЭЛ, ТӨРӨЛ БYРИЙН ЦАГ</t>
  </si>
  <si>
    <t>12.3.1 YНЭТ ЭДЛЭЛ, ТӨРӨЛ БYРИЙН ЦАГ</t>
  </si>
  <si>
    <t>12.3 ХУВЬ ХYНИЙ ЭД ЗYЙЛ, ХЭРЭГЛЭЛ</t>
  </si>
  <si>
    <t xml:space="preserve">Сүрчиг, "Escada Moon Sparkle", 100 мл, дууриамал, БНХАУ </t>
  </si>
  <si>
    <t>Эмэгтэй хүний ариун цэврийн хэрэглэл, KOTEX, боодол, дотроо 12 ш, БНСУ</t>
  </si>
  <si>
    <t>Ариун цэврийн цаас, "Обухов", боодол, 70 м, ОХУ</t>
  </si>
  <si>
    <t>Ариун цэврийн цаас, боодол, "Ариун", Дотоод</t>
  </si>
  <si>
    <t xml:space="preserve">Шүдний сойз, Colgate Zig zag </t>
  </si>
  <si>
    <t xml:space="preserve">Шүдний оо, "Colgate", 100 мл, улаан өнгийн хайрцагтай </t>
  </si>
  <si>
    <t>Биеийн шингэн тос, 200мл,  "Baby Oil"</t>
  </si>
  <si>
    <t>Yсний шампунь, "Kerasys", 200 мл, өнгөтэй</t>
  </si>
  <si>
    <t>Гар нүүрийн саван, "Safeguard"</t>
  </si>
  <si>
    <t>Сахлын татуурга</t>
  </si>
  <si>
    <t>Эмэгтэй хүний нүүрний энгэсэг, "Geo", БНСУ</t>
  </si>
  <si>
    <t>12.1.3.1 ГОО САЙХНЫ ХЭРЭГЦЭЭНД ЗОРИУЛСАН БУСАД ЭД ЗYЙЛС</t>
  </si>
  <si>
    <t>12.1.3 ГОО САЙХНЫ ХЭРЭГЦЭЭНД ЗОРИУЛСАН БУСАД ЭД ЗYЙЛС</t>
  </si>
  <si>
    <t>Нийтийн халуун усны хөлс, том хүн</t>
  </si>
  <si>
    <t>Гарын хумсанд маникюр хийлгэх хөлс</t>
  </si>
  <si>
    <t>Нүүрэнд тостой иллэг хийх тариф</t>
  </si>
  <si>
    <t>Эмэгтэй үс засуулах хөлс, энгийн тайралт</t>
  </si>
  <si>
    <t>Эрэгтэй үс засуулах хөлс</t>
  </si>
  <si>
    <t>12.1.1.1 YСЧИН БОЛОН ГОО САЙХНЫ YЙЛЧИЛГЭЭ</t>
  </si>
  <si>
    <t>12.1.1 YСЧИН БОЛОН ГОО САЙХНЫ YЙЛЧИЛГЭЭ</t>
  </si>
  <si>
    <t>12.1   ХУВЬ ХYНД ХАНДСАН YЙЛЧИЛГЭЭ</t>
  </si>
  <si>
    <t>12.    БУСАД БАРАА, YЙЛЧИЛГЭЭ</t>
  </si>
  <si>
    <t xml:space="preserve">Дотуур байрны төлбөр, 1 улирлын </t>
  </si>
  <si>
    <t>Зочид буудлын хөлс, энгийн, 1 хүн, 1 хоног</t>
  </si>
  <si>
    <t>11.2.1.1  ЗОЧИД БУУДАЛ, ДОТУУР БАЙРНЫ YЙЛЧИЛГЭЭ</t>
  </si>
  <si>
    <t>11.2.1  ЗОЧИД БУУДАЛ, ДОТУУР БАЙРНЫ YЙЛЧИЛГЭЭ</t>
  </si>
  <si>
    <t>11.2   ЗОЧИД БУУДАЛ ДОТУУР БАЙРНЫ YЙЛЧИЛГЭЭ</t>
  </si>
  <si>
    <t>Гуанзны хоолны үнэ, /цуйван, сүүтэй цай/, аймгийн төв захын гуанз</t>
  </si>
  <si>
    <t>11.1.2.1 ГУАНЗ, ЦАЙНЫ ГАЗАР</t>
  </si>
  <si>
    <t>11.1.2 ГУАНЗ, ЦАЙНЫ ГАЗАР</t>
  </si>
  <si>
    <t>Шилтэй пивоны үнэ, " Боргио", 0.5л /Зоогийн газарт/</t>
  </si>
  <si>
    <t>Пицца захиалгын үнэ, гэрт хүргэх хөлсийн хамт, 24 см, холимог пицца</t>
  </si>
  <si>
    <t>Зоогийн газрын хоолны үнэ /Нийслэл салат, гуляш, байхуу цай/</t>
  </si>
  <si>
    <t>11.1.1 РЕСТОРАН, КАФЕ, БУСАД ЗООГИЙН ГАЗАР</t>
  </si>
  <si>
    <t>11.1   НИЙТИЙН ХООЛНЫ YЙЛЧИЛГЭЭ</t>
  </si>
  <si>
    <t>11.    ЗОЧИД БУУДАЛ, НИЙТИЙН ХООЛ, ДОТУУР БАЙРНЫ YЙЛЧИЛГЭЭ</t>
  </si>
  <si>
    <t>Англи хэлний сургалтын төвийн төлбөр, хүүхэд, 1 сар, анхан шат</t>
  </si>
  <si>
    <t>Жолооны курсын төлбөр, "B" ангилал</t>
  </si>
  <si>
    <t>10.5.1 БОЛОВСРОЛ ОЛГОХ БУСАД ҮЙЛЧИЛГЭЭ</t>
  </si>
  <si>
    <t>10.5 БОЛОВСРОЛ ОЛГОХ БУСАД ҮЙЛЧИЛГЭЭ</t>
  </si>
  <si>
    <t>Хувийн их, дээд сургуулийн жилийн сургалтын жилийн төлбөр, 1-р дамжаа</t>
  </si>
  <si>
    <t>Улсын их, дээд сургуулийн жилийн сургалтын төлбөр / оюутан олонтой сургуулийг сонгох/</t>
  </si>
  <si>
    <t>10.4.1 БОЛОВСРОЛ ОЛГОХ БУСАД ҮЙЛЧИЛГЭЭ</t>
  </si>
  <si>
    <t>10.4  ДЭЭД БОЛОВСРОЛЫН YЙЛЧИЛГЭЭ</t>
  </si>
  <si>
    <t xml:space="preserve">Хувийн дунд сургуулийн жилийн төлбөр </t>
  </si>
  <si>
    <t>10.2.1.1 БҮРЭН ДУНД БОЛОВСРОЛ</t>
  </si>
  <si>
    <t>10.2.1 БҮРЭН ДУНД БОЛОВСРОЛ</t>
  </si>
  <si>
    <t>10.2 БҮРЭН ДУНД БОЛОВСРОЛ</t>
  </si>
  <si>
    <t>Хувийн бага сургуулийн жилийн төлбөр</t>
  </si>
  <si>
    <t>Хувийн цэцэрлэгийн сарын төлбөр</t>
  </si>
  <si>
    <t xml:space="preserve">10.1.1.1 БАГА БОЛОВСРОЛ </t>
  </si>
  <si>
    <t>10.1.1 БАГА БОЛОВСРОЛ</t>
  </si>
  <si>
    <t>10.1   БАГА БОЛОВСРОЛЫН YЙЛЧИЛГЭЭ</t>
  </si>
  <si>
    <t>10.    БОЛОВСРОЛЫН YЙЛЧИЛГЭЭ</t>
  </si>
  <si>
    <t>Дотоодын аялал, жуулчлал, /Хөвсгөл нуур, 6 өдөр/</t>
  </si>
  <si>
    <t>09.6.1.1 АМРАЛТ, АЯЛАЛ, ЖУУЛЧЛАЛ</t>
  </si>
  <si>
    <t>09.6.1 АМРАЛТ, АЯЛАЛ, ЖУУЛЧЛАЛ</t>
  </si>
  <si>
    <t>09.6  АМРАЛТ, АЯЛАЛ, ЖУУЛЧЛАЛ</t>
  </si>
  <si>
    <t>Шугам, хуванцар, 30см, "Deli"</t>
  </si>
  <si>
    <t>Үзгэн балны запас, 0.5мм</t>
  </si>
  <si>
    <t>Үзгэн бал, цэнхэр өнгийн, "Zero" , БНХАУ</t>
  </si>
  <si>
    <t>Харандаа, 0.5мм, БНХАУ</t>
  </si>
  <si>
    <t>Сурагчийн дэвтэр, дөрвөлжин шугамтай, 12 хуудастай, Улаанбаатар Принтинг</t>
  </si>
  <si>
    <t>Сурах бичиг, "Математикийн бодлогын хураамж", 3-р анги, зохиолч Баяжих</t>
  </si>
  <si>
    <t>09.5.4.1  БИЧГИЙН БОЛОН ЗУРГИЙН ХЭРЭГСЭЛ</t>
  </si>
  <si>
    <t>09.5.4  БИЧГИЙН БОЛОН ЗУРГИЙН ХЭРЭГСЭЛ</t>
  </si>
  <si>
    <t>Монгол зурхайн цаг тооны бичиг, Л.Тэрбиш</t>
  </si>
  <si>
    <t>09.5.3.1  БУСАД ХЭВЛЭМЭЛ ЗYЙЛС</t>
  </si>
  <si>
    <t>09.5.3  БУСАД ХЭВЛЭМЭЛ ЗYЙЛС</t>
  </si>
  <si>
    <t>"TV zone" сэтгүүлийн үнэ, дугаарын үнэ</t>
  </si>
  <si>
    <t>Орон нутгийн сонины улирлын захиалга</t>
  </si>
  <si>
    <t>Өдөр тутмын хэвлэл, "Өдрийн сонин", улирлын захиалга</t>
  </si>
  <si>
    <t>09.5.2.1 СОНИН СЭТГҮҮЛ</t>
  </si>
  <si>
    <t>09.5.2 СОНИН, СЭТГҮҮЛ</t>
  </si>
  <si>
    <t>Үлгэрийн ном, "Монголын шилдэг үлгэрүүд", 30 хуудастай</t>
  </si>
  <si>
    <t>Англи-Монгол толь бичиг, 30000 үгтэй, Pocket Dictionary Oxford</t>
  </si>
  <si>
    <t>09.5.1.1 НОМ</t>
  </si>
  <si>
    <t>09.5.1 НОМ</t>
  </si>
  <si>
    <t xml:space="preserve">09.5   СОНИН, СЭТГҮҮЛ, НОМ, БИЧГИЙН ХЭРЭГСЭЛ </t>
  </si>
  <si>
    <t>Дижитал эх үүсвэрээс фотозураг угаалгах, 10х15см, Фужи Фильм, Коника</t>
  </si>
  <si>
    <t>09.4.2.4 СОЁЛЫН БУСАД ҮЙЛЧИЛГЭЭ</t>
  </si>
  <si>
    <t xml:space="preserve">Кабелийн телевизийн сарын хураамж:  </t>
  </si>
  <si>
    <t>Зурагтын сарын хураамж, " МҮОНТ "</t>
  </si>
  <si>
    <t>09.4.2.3 ТЕЛЕВИЗ, РАДИОГИЙН ҮЙЛЧИЛГЭЭНИЙ ХӨЛС</t>
  </si>
  <si>
    <t>Хошин шогийн тоглолтын тасалбар, ердийн өдөр</t>
  </si>
  <si>
    <t>Кино театрын үзвэрийн үнэ, том хүн, 1 удаа, хямдралын бус өдөр</t>
  </si>
  <si>
    <t>09.4.2.1  ҮЗВЭР YЙЛЧИЛГЭЭ</t>
  </si>
  <si>
    <t>09.4.2  СОЁЛЫН YЙЛЧИЛГЭЭ</t>
  </si>
  <si>
    <t xml:space="preserve">Билльярд тоглох хөлс, клубт, 1 цагийн хөлс </t>
  </si>
  <si>
    <t>09.4.1.1  ЧӨЛӨӨТ ЦАГ, СОЁЛЫН YЙЛЧИЛГЭЭ</t>
  </si>
  <si>
    <t>09.4.1  ЧӨЛӨӨТ ЦАГ, СОЁЛЫН YЙЛЧИЛГЭЭ</t>
  </si>
  <si>
    <t>09.4   ЧӨЛӨӨТ ЦАГ, СОЁЛЫН YЙЛЧИЛГЭЭ</t>
  </si>
  <si>
    <t>Тоглоомон машин, БНХАУ</t>
  </si>
  <si>
    <t>Барби хүүхэлдэй, хайрцагтай, БНХАУ</t>
  </si>
  <si>
    <t>Шатар, хөлөгт тоглоом, 24х24см, хуванцар, БНХАУ</t>
  </si>
  <si>
    <t>09.3.1.1 ТОГЛООМ</t>
  </si>
  <si>
    <t>09.3.1 ТОГЛООМ</t>
  </si>
  <si>
    <t>09.3   ЧӨЛӨӨТ ЦАГТ ЗОРИУЛСАН БУСАД ХЭРЭГСЭЛ</t>
  </si>
  <si>
    <t>Сагсан бөмбөг, хиймэл арьсан, БНХАУ</t>
  </si>
  <si>
    <t>09.2.2.2 ЧӨЛӨӨТ ЦАГАА ӨНГӨРӨӨХТЭЙ ХОЛБОГДСОН ХЭРЭГСЭЛ</t>
  </si>
  <si>
    <t>09.2.2  ХӨГЖМИЙН ЗЭМСЭГ БОЛОН ЧӨЛӨӨТ ЦАГАА ӨНГӨРӨӨХТЭЙ ХОЛБОГДСОН ХЭРЭГСЭЛ</t>
  </si>
  <si>
    <t>09.2  СОЁЛ,  АМРАЛТАНД ЗОРИУЛСАН БУСАД ХЭРЭГСЭЛ</t>
  </si>
  <si>
    <t>Флаш диск,  2 Gb, БНХАУ</t>
  </si>
  <si>
    <t>09.1.4.1  БИЧЛЭГ ХИЙХ ХЭРЭГСЭЛ</t>
  </si>
  <si>
    <t>09.1.4  БИЧЛЭГ ХИЙХ ХЭРЭГСЭЛ</t>
  </si>
  <si>
    <t>Компьютер, "Dell", БНХАУ</t>
  </si>
  <si>
    <t>Зөөврийн компьютер, Dual Core, 2.7Ghz, 1 GB Ram, 320GB HDD, LCD 17'', "DELL"</t>
  </si>
  <si>
    <t>09.1.3.1  МЭДЭЭЛЛИЙГ БОЛОВСРУУЛАХ ТОНОГ ТӨХӨӨРӨМЖ</t>
  </si>
  <si>
    <t>09.1.3  МЭДЭЭЛЛИЙГ БОЛОВСРУУЛАХ ТОНОГ ТӨХӨӨРӨМЖ</t>
  </si>
  <si>
    <t>Харааны шил, холын, -1.5-2.0, хүрээний үнэ орохгүй</t>
  </si>
  <si>
    <t xml:space="preserve">09.1.2.2 ХАРАА ЗҮЙН БАГАЖ ХЭРЭГСЭЛ </t>
  </si>
  <si>
    <t xml:space="preserve">Дижитал фото аппарат, Nikon, 20.1 мega рixel-тэй, 3.0 инчийн LCD дэлгэцтэй </t>
  </si>
  <si>
    <t>09.1.2.1  ФОТО ЗУРАГ, КИНО ЗУРГИЙН ХЭРЭГСЭЛ, ДУРАН</t>
  </si>
  <si>
    <t>09.1.2  ФОТО ЗУРАГ, КИНО ЗУРГИЙН ХЭРЭГСЭЛ, ДУРАН</t>
  </si>
  <si>
    <t>LCD телевизор, 32'' Samsung</t>
  </si>
  <si>
    <t>09.1.1.2 ТЕЛЕВИЗОР, ВИДЕО ТОГЛУУЛАГЧ, ДҮРС БИЧЛЭГ ХИЙХ ТОНОГ ТӨХӨӨРӨМЖ</t>
  </si>
  <si>
    <t>MP3, 2GB, БНХАУ</t>
  </si>
  <si>
    <t>Машины MP4 player, 4GB, БНХАУ</t>
  </si>
  <si>
    <t>09.1.1.1  ДУУ, ДYРСИЙГ ХYЛЭЭН АВАХ, БИЧЛЭГ ХИЙХ, ХУВИЛАХ ТОНОГ ТӨХӨӨРӨМЖ</t>
  </si>
  <si>
    <t>09.1.1  ДУУ, ДYРСИЙГ ХYЛЭЭН АВАХ, БИЧЛЭГ ХИЙХ, ХУВИЛАХ ТОНОГ ТӨХӨӨРӨМЖ</t>
  </si>
  <si>
    <t>09.1   ДУУ, ДYРС, ГЭРЭЛ ЗУРАГ, МЭДЭЭЛЛИЙГ БОЛОВСРУУЛАХ ТОНОГ ТӨХӨӨРӨМЖ</t>
  </si>
  <si>
    <t>09.    АМРАЛТ, ЧӨЛӨӨТ ЦАГ, СОЁЛЫН БАРАА, YЙЛЧИЛГЭЭ</t>
  </si>
  <si>
    <t>Гэрийн интернэтийн сарын төлбөр, 512 мб</t>
  </si>
  <si>
    <t>Интернэт кафед интернэт ашиглах хөлс, 1 цаг</t>
  </si>
  <si>
    <t>Юнителийн сүлжээндээ 1 мин ярих хөлс, НӨТ орсон /урьдчилсан төлбөрт картын хэрэглэгчийн /</t>
  </si>
  <si>
    <t>Скайтелийн сүлжээндээ 1 мин ярих хөлс, НӨТ орсон /урьдчилсан төлбөрт картын хэрэглэгчийн /</t>
  </si>
  <si>
    <t>Мобикомын сүлжээндээ 1 мин ярих хөлс, НӨТ орсон /урьдчилсан төлбөрт картын хэрэглэгчийн /</t>
  </si>
  <si>
    <t>Суурин утаснаас суурин утсанд  ярих 1 минутын тариф</t>
  </si>
  <si>
    <t>08.3.1.1  ТЕЛЕФОН УТАС, ФАКСЫН YЙЛЧИЛГЭЭ</t>
  </si>
  <si>
    <t>08.3.1  ТЕЛЕФОН УТАС, ФАКСЫН YЙЛЧИЛГЭЭ</t>
  </si>
  <si>
    <t>08.3  ТЕЛЕФОН УТАС, ФАКСЫН YЙЛЧИЛГЭЭ</t>
  </si>
  <si>
    <t>Ухаалаг утасны цэнэглэгч, БНХАУ</t>
  </si>
  <si>
    <t>Гар утас, Samsung S2</t>
  </si>
  <si>
    <t>08.2.1.1  ТЕЛЕФОН АППАРАТ, ФАКСЫН ХЭРЭГСЭЛ</t>
  </si>
  <si>
    <t>08.2.1  ТЕЛЕФОН АППАРАТ , ФАКСЫН ХЭРЭГСЭЛ</t>
  </si>
  <si>
    <t>08.2  ТЕЛЕФОН АППАРАТ, ФАКСЫН ХЭРЭГСЭЛ</t>
  </si>
  <si>
    <t>08.    ХОЛБООНЫ ХЭРЭГСЭЛ, ШУУДАНГИЙН YЙЛЧИЛГЭЭ</t>
  </si>
  <si>
    <t>Ачаа тээвэр, хот дотор, 15 км, 1 тн</t>
  </si>
  <si>
    <t>07.3.6.1  ТЭЭВРИЙН ХЭРЭГСЛИЙН БУСАД YЙЛЧИЛГЭЭ</t>
  </si>
  <si>
    <t>07.3.6  ТЭЭВРИЙН ХЭРЭГСЛИЙН БУСАД YЙЛЧИЛГЭЭ</t>
  </si>
  <si>
    <t>УБ-Бээжингийн онгоцны тийзийн үнэ, том  хүн, нэг талдаа</t>
  </si>
  <si>
    <t>Аймгийн төвөөс УБ нисэх онгоцны билет, том хүн, нэг талдаа</t>
  </si>
  <si>
    <t>07.3.3.1  АГААРЫН ЗОРЧИГЧ ТЭЭВРИЙН YЙЛЧИЛГЭЭ</t>
  </si>
  <si>
    <t>07.3.3  АГААРЫН ЗОРЧИГЧ ТЭЭВРИЙН YЙЛЧИЛГЭЭ</t>
  </si>
  <si>
    <t>Аймгаас -УБ орох автобусны /тендер/ хөлс, нэг талдаа</t>
  </si>
  <si>
    <t>Хот доторх таксины хөлс, 1 км</t>
  </si>
  <si>
    <t>Микроавтобус билет, том хүн</t>
  </si>
  <si>
    <t>Автобусны билет, том хүн</t>
  </si>
  <si>
    <t>07.3.2.1 АВТО ЗАМЫН ЗОРЧИГЧ ТЭЭВРИЙН YЙЛЧИЛГЭЭ</t>
  </si>
  <si>
    <t>07.3.2  АВТО ЗАМЫН ЗОРЧИГЧ ТЭЭВРИЙН YЙЛЧИЛГЭЭ</t>
  </si>
  <si>
    <t xml:space="preserve">УБ-Бээжингийн галт тэрэгний тийзийн үнэ, том хүн, нэг талдаа, купе </t>
  </si>
  <si>
    <t>УБ-аймгийн төвийн төмөр замын хөлс, том хүн, нэг талдаа, купе</t>
  </si>
  <si>
    <t>07.3.1.1  ТӨМӨР ЗАМЫН ЗОРЧИГЧ ТЭЭВРИЙН YЙЛЧИЛГЭЭ</t>
  </si>
  <si>
    <t>07.3.1  ТӨМӨР ЗАМЫН ЗОРЧИГЧ ТЭЭВРИЙН YЙЛЧИЛГЭЭ</t>
  </si>
  <si>
    <t>07.3  ТЭЭВРИЙН YЙЛЧИЛГЭЭ</t>
  </si>
  <si>
    <t>Суудлын тэрэгний задгай зогсоолын төлбөр</t>
  </si>
  <si>
    <t>07.2.4.1 ТЭЭВРИЙН ХЭРЭГСЛИЙН ҮЙЛЧИЛГЭЭ</t>
  </si>
  <si>
    <t>07.2.4 ТЭЭВРИЙН ХЭРЭГСЛИЙН ҮЙЛЧИЛГЭЭ</t>
  </si>
  <si>
    <t>Суудлын тэрэгний моторын тос солиулах хөлс</t>
  </si>
  <si>
    <t>Машины дугуй нөхөх хөлс, суудлын тэрэгний дотуур хаймар нөхөх</t>
  </si>
  <si>
    <t>07.2.3.1 ТЭЭВРИЙН ХЭРЭГСЛИЙН ЗАСВАР</t>
  </si>
  <si>
    <t>07.2.3  ТЭЭВРИЙН ХЭРЭГСЛИЙН ЗАСВАР, YЙЛЧИЛГЭЭ</t>
  </si>
  <si>
    <t>Суудлын тэрэгний бензин хөдөлгүүрийн тос, Mobile, 1 л</t>
  </si>
  <si>
    <t>Дизелийн түлш, 1 литр</t>
  </si>
  <si>
    <t>Бензин, А-92, 1 литр</t>
  </si>
  <si>
    <t>Бензин, А-80, 1 литр</t>
  </si>
  <si>
    <t>07.2.2.1  ХУВИЙН ТЭЭВРИЙН ХЭРЭГСЛИЙН ШАТАХ, ТОСЛОХ МАТЕРИАЛ</t>
  </si>
  <si>
    <t>07.2.2  ХУВИЙН ТЭЭВРИЙН ХЭРЭГСЛИЙН ШАТАХ, ТОСЛОХ МАТЕРИАЛ</t>
  </si>
  <si>
    <t xml:space="preserve">Суудлын тэрэгний  дугуй, 14R, Япон </t>
  </si>
  <si>
    <t>07.2.1.1  ХУВИЙН ТЭЭВРИЙН ХЭРЭГСЛИЙН СЭЛБЭГ, ХЭРЭГСЭЛ</t>
  </si>
  <si>
    <t>07.2.1  ХУВИЙН ТЭЭВРИЙН ХЭРЭГСЛИЙН СЭЛБЭГ, ХЭРЭГСЭЛ</t>
  </si>
  <si>
    <t>07.2  ХУВИЙН ТЭЭВРИЙН ХЭРЭГСЛИЙН ЗАСВАР, YЙЛЧИЛГЭЭ</t>
  </si>
  <si>
    <t>Унадаг дугуй, 6 араатай, том хүний, амортизатортай, БНХАУ</t>
  </si>
  <si>
    <t>07.1.3.1  УНАДАГ ДУГУЙ</t>
  </si>
  <si>
    <t>07.1.3  УНАДАГ ДУГУЙ</t>
  </si>
  <si>
    <t xml:space="preserve">Мотоцикл, "Mustang", "Dayun" цилиндр 124 См3, рамтай, БНХАУ </t>
  </si>
  <si>
    <t>07.1.2.1 МОТОЦИКЛЬ</t>
  </si>
  <si>
    <t>07.1.2 МОТОЦИКЛЬ</t>
  </si>
  <si>
    <t xml:space="preserve">Суудлын жижиг тэрэг, Toyota Prius 20, 2008 он, мөнгөлөг, Япон </t>
  </si>
  <si>
    <t>07.1.1.1  АВТОМАШИН, МОТОЦИКЛ</t>
  </si>
  <si>
    <t>07.1.1  АВТОМАШИН, МОТОЦИКЛ</t>
  </si>
  <si>
    <t>07.1  ТЭЭВРИЙН ХЭРЭГСЛИЙН ХУДАЛДАН АВАЛТ</t>
  </si>
  <si>
    <t>07.    ТЭЭВЭР</t>
  </si>
  <si>
    <t>Эмнэлгийн ор хоногийн хөлс, аймгийн нэгдсэн эмнэлэг, өдрийн, даатгалгүй иргэд</t>
  </si>
  <si>
    <t>Эмнэлгийн ор хоногийн хөлс, аймгийн нэгдсэн эмнэлэг, өдрийн, даатгалтай иргэд</t>
  </si>
  <si>
    <t>06.3.1.1  ЭМНЭЛЭГТ ХЭВТЭЖ YЗYYЛСЭН YЙЛЧИЛГЭЭ</t>
  </si>
  <si>
    <t>06.3.1  ЭМНЭЛЭГТ ХЭВТЭЖ YЗYYЛСЭН YЙЛЧИЛГЭЭ</t>
  </si>
  <si>
    <t>06.3  ЭМНЭЛЭГТ ХЭВТЭЖ YЗYYЛСЭН YЙЛЧИЛГЭЭ</t>
  </si>
  <si>
    <t>Шээсний ерөнхий шинжилгээ хийх хөлс, хувийн эмнэлэг</t>
  </si>
  <si>
    <t>Лабораторийн шинжилгээ хийлгэх хөлс, ЭХО-д /элэг, цөс, бөөр/  харуулах</t>
  </si>
  <si>
    <t>06.2.3.1 ЭМНЭЛГИЙН ТУСЛАХ ҮЙЛЧИЛГЭЭ</t>
  </si>
  <si>
    <t>06.2.3  ЭМНЭЛГИЙН ТУСЛАХ YЙЛЧИЛГЭЭ</t>
  </si>
  <si>
    <t>Шүдний эмчид үзүүлэх, өөрөө хатуурагч ломб тавиулах</t>
  </si>
  <si>
    <t>06.2.2.1  ШYДНИЙ ЭМНЭЛГИЙН YЙЛЧИЛГЭЭ</t>
  </si>
  <si>
    <t>06.2.2  ШYДНИЙ ЭМНЭЛГИЙН YЙЛЧИЛГЭЭ</t>
  </si>
  <si>
    <t>Амбулаторийн үзлэгийн хөлс</t>
  </si>
  <si>
    <t>06.2.1.1 АМБУЛАТОРИЙН ҮЙЛЧИЛГЭЭ</t>
  </si>
  <si>
    <t>06.2.1  АМБУЛАТОРИЙН YЙЛЧИЛГЭЭ</t>
  </si>
  <si>
    <t>06.2  АМБУЛТОРЫН YЙЛЧИЛГЭЭ</t>
  </si>
  <si>
    <t>Хөвөн, боодолтой, 50гр, дотоод</t>
  </si>
  <si>
    <t>Хурууны лент, 1ш, БНХАУ</t>
  </si>
  <si>
    <t>06.1.2.1 ЭРҮҮЛ МЭНДИЙН БУСАД БАРАА</t>
  </si>
  <si>
    <t>06.1.2 ЭРҮҮЛ МЭНДИЙН БУСАД БАРАА</t>
  </si>
  <si>
    <t>Метронидазол, 250 mg, 10 ш, БНХАУ</t>
  </si>
  <si>
    <t>Параденк, хүүхдийн лаа</t>
  </si>
  <si>
    <t>Даралтны эм</t>
  </si>
  <si>
    <t>Пенициллин, тариагаар, 1 сая</t>
  </si>
  <si>
    <t>Цифазолин, тариагаар, 1 сая, ОХУ</t>
  </si>
  <si>
    <t>Хлорфенамен, Монос</t>
  </si>
  <si>
    <t>Витамин "С", үрлэн, 50ш</t>
  </si>
  <si>
    <t>Ампциллин, 500 mg, 10ш, том хүний</t>
  </si>
  <si>
    <t>Анальгин, 500 mg, 10ш</t>
  </si>
  <si>
    <t>Терафлю, 1 уут, Франц</t>
  </si>
  <si>
    <t>Парацетамол, 10ш, Моносфарм</t>
  </si>
  <si>
    <t>06.1.1  ЭМ, ТАРИА</t>
  </si>
  <si>
    <t>06.1  ЭМ, ТАРИА, ЭМНЭЛГИЙН ХЭРЭГСЭЛ</t>
  </si>
  <si>
    <t>06.    ЭМ, ТАРИА, ЭМНЭЛГИЙН YЙЛЧИЛГЭЭ</t>
  </si>
  <si>
    <t>Дуудлагаар хивс цэвэрлэх үйлчилгээний хөлс, 1м2</t>
  </si>
  <si>
    <t>05.6.2.1 ГЭР АХУЙН ҮЙЛЧИЛГЭЭ</t>
  </si>
  <si>
    <t>05.6.2 ГЭР АХУЙН ҮЙЛЧИЛГЭЭ</t>
  </si>
  <si>
    <t>Шүдэнз, толгой, ОХУ</t>
  </si>
  <si>
    <t>Лаа, Монлаа, нэг боодол, урт нь 15 см</t>
  </si>
  <si>
    <t>05.6.1.2 БУСАД ГЭР АХУЙН БАРАА</t>
  </si>
  <si>
    <t>Гутлын тос, Kangaroo, 40 гр</t>
  </si>
  <si>
    <t>Цэвэрлэгээний бодис, нунтаг, "Comet", 500 гр</t>
  </si>
  <si>
    <t xml:space="preserve">Аяга, таваг угаагч шингэн, Fairy, 500мл </t>
  </si>
  <si>
    <t>Угаалгын "Tide" нунтаг, 450гр, цаасан хайрцагтай, автомат</t>
  </si>
  <si>
    <t xml:space="preserve">Угаалгын нунтаг, "OMO-99" , 400 гр </t>
  </si>
  <si>
    <t>Эдийн саван, ОК</t>
  </si>
  <si>
    <t>05.6.1.1 ЦЭВЭРЛЭГЭЭ БОЛОН ЗАСВАРЫН БАРАА</t>
  </si>
  <si>
    <t>05.6.1  ГЭР АХУЙН БАРАА</t>
  </si>
  <si>
    <t>05.6  ГЭР АХУЙН ЦЭВЭРЛЭГЭЭНИЙ БОЛОН БУСАД ЖИЖИГ БАРАА, ГЭРИЙН YЙЛЧИЛГЭЭ</t>
  </si>
  <si>
    <t>Скоч, эн 4,8см, урт 66 м, БНХАУ</t>
  </si>
  <si>
    <t>Хэмнэлттэй чийдэнгийн шил, 18W, БНХАУ</t>
  </si>
  <si>
    <t>Гэрлийн шил, 60 В, энгийн, сүүн биш, бор цаастай</t>
  </si>
  <si>
    <t>Хуруу зай, 1.5в, "GP"</t>
  </si>
  <si>
    <t>Төмөр зуух, нимгэн төмрөөр хийсэн, энгийн</t>
  </si>
  <si>
    <t>Алх, толгойн жин 300гр, бариул хуванцар, БНХАУ</t>
  </si>
  <si>
    <t xml:space="preserve">05.5.2.1 ГЭР АХУЙН ЖИЖИГ БАГАЖ ХЭРЭГСЭЛ </t>
  </si>
  <si>
    <t>05.5.2  ЖИЖИГ БАГАЖ ХЭРЭГСЭЛ</t>
  </si>
  <si>
    <t>05.5  ГЭР АХУЙ, ЦЭЦЭРЛЭГИЙН ЗОРИУЛАЛТТАЙ ХӨДӨЛМӨРИЙН БАГАЖ ХЭРЭГСЭЛ</t>
  </si>
  <si>
    <t>Хоолны төмөр сав, 3л, никель</t>
  </si>
  <si>
    <t>Цайны халуун сав, 2 л, хуванцар гадартай</t>
  </si>
  <si>
    <t>Данх, никель, 3л</t>
  </si>
  <si>
    <t xml:space="preserve">Хайруулын таваг, ган ширмэн, 30-35 см диаметртэй, БНХАУ </t>
  </si>
  <si>
    <t>05.4.1.3 ГАЛ ТОГООНЫ ЖИЖИГ ХЭРЭГСЭЛ</t>
  </si>
  <si>
    <t>Гал тогооны хутга, хар хуванцар бариултай, БНХАУ</t>
  </si>
  <si>
    <t>05.4.1.2 ХУТГА БОЛОН БУСАД ИРТЭЙ ГАЛ ТОГООНЫ ХЭРЭГСЭЛ</t>
  </si>
  <si>
    <t>Шаазан таваг, 1-р хоолны, 25 см, БНХАУ</t>
  </si>
  <si>
    <t>Шаазан аяга, БНХАУ</t>
  </si>
  <si>
    <t>05.4.1.1 ШИЛЭН АЯГА, САВ СУУЛГА</t>
  </si>
  <si>
    <t>05.4.1  ГЭР АХУЙН ШИЛЭН ЭДЛЭЛ, САВ СУУЛГА</t>
  </si>
  <si>
    <t>05.4  ГЭР АХУЙН ШИЛЭН ЭДЛЭЛ, САВ СУУЛГА</t>
  </si>
  <si>
    <t>Угаалгын хагас автомат машин засварын хөлс, мотор солих</t>
  </si>
  <si>
    <t>05.3.3.1 ЦАХИЛГААН ХЭРЭГСЛИЙН ЗАСВАР</t>
  </si>
  <si>
    <t>05.3.3  ЦАХИЛГААН ХЭРЭГСЛИЙН ЗАСВАР</t>
  </si>
  <si>
    <t>Ус буцалгагч, 1.7 л, никель гадаргуутай, БНХАУ</t>
  </si>
  <si>
    <t>Цахилгаан индүү, уур гаргадаг, БНХАУ</t>
  </si>
  <si>
    <t>05.3.2.1 ГЭХ АХУЙН ЖИЖИГ ЦАХИЛГААН ХЭРЭГСЭЛ</t>
  </si>
  <si>
    <t>05.3.2  ГЭР АХУЙН ЖИЖИГ ЦАХИЛГААН ХЭРЭГСЭЛ</t>
  </si>
  <si>
    <t>Тоос сорогч, 2000 ватт, БНХАУ</t>
  </si>
  <si>
    <t>05.3.1.5 ЦЭВЭРЛЭЭГЭЭНИЙ ЗОРИУЛАЛТТАЙ ГЭР АХУЙН ЦАХИЛГААН ХЭРЭГСЭЛ</t>
  </si>
  <si>
    <t>Богино долгионы зуух, 20-22л, 800W, Haier, БНХАУ</t>
  </si>
  <si>
    <t>Будаа агшаагч, БНХАУ</t>
  </si>
  <si>
    <t>Халуун тогоо, БНХАУ</t>
  </si>
  <si>
    <t>Индукцэн плитка, 40х40см, БНХАУ</t>
  </si>
  <si>
    <t>05.3.1.3 ШАРАХ ШҮҮГЭЭ, ЗУУХ, ПЛИТКА</t>
  </si>
  <si>
    <t>Угаалгын машин, хагас автомат, 6.5 кг багтаамжтай, "Haier", БНХАУ</t>
  </si>
  <si>
    <t>05.3.1.2 УГААЛЫН МАШИН, ХАТААГЧ МАШИН</t>
  </si>
  <si>
    <t>Хөргөгч, 2 хаалгатай, 150 см өндөр, БНХАУ</t>
  </si>
  <si>
    <t>05.3.1.1 ХӨРГӨГЧ, ХӨЛДӨӨГЧ</t>
  </si>
  <si>
    <t>05.3.1  ГЭР АХУЙН УДААН ЭДЭЛГЭЭТ ЦАХИЛГААН БОЛОН БУСАД БАРАА</t>
  </si>
  <si>
    <t>05.3  ГЭР АХУЙН ЦАХИЛГААН БАРАА</t>
  </si>
  <si>
    <t>Угаалгын өрөөний том алчуур, 70х150см, БНХАУ</t>
  </si>
  <si>
    <t>Гар нүүрийн алчуур, 30*60см</t>
  </si>
  <si>
    <t>Хөшиг нимгэн,  торгон, хээгүй,  БНХАУ</t>
  </si>
  <si>
    <t>Ор, хөнжлийн даавуу, 1 хүний</t>
  </si>
  <si>
    <t>Орны бүтээлэг, тааран, цэцгэн хээтэй, БНХАУ</t>
  </si>
  <si>
    <t>05.2.1.1  ГЭР АХУЙН ОЁМОЛ, НЭХМЭЛ ЭДЛЭЛ</t>
  </si>
  <si>
    <t>05.2.1  ГЭР АХУЙН ОЁМОЛ, НЭХМЭЛ ЭДЛЭЛ</t>
  </si>
  <si>
    <t>05.2  ГЭР АХУЙН ОЁМОЛ, НЭХМЭЛ ЭДЛЭЛ</t>
  </si>
  <si>
    <t>Шалны хулдаас, зузаавтар, БНХАУ</t>
  </si>
  <si>
    <t>Хивс, 2х3м хэмжээтэй, энгийн, "Эрдэнэт хивс"</t>
  </si>
  <si>
    <t>05.1.2.1 ХИВС БОЛОН ШАЛНЫ БУСАД ДЭВСГЭР</t>
  </si>
  <si>
    <t>05.1.2  ХИВС БОЛОН ШАЛНЫ БУСАД ДЭВСГЭР</t>
  </si>
  <si>
    <t xml:space="preserve">Хуванцар сандал, жижиг, явган, 30 см өндөртэй, БНХАУ </t>
  </si>
  <si>
    <t>Гал тогооны ширээ, 4 сандалтай, дотоод</t>
  </si>
  <si>
    <t>Диван, гар хийцийн</t>
  </si>
  <si>
    <t>Хувцасны шүүгээ, 3 хаалгатай,</t>
  </si>
  <si>
    <t xml:space="preserve">Модон ор, хээгүй, лактай </t>
  </si>
  <si>
    <t>05.1.1.1  ГЭРИЙН ТАВИЛГА, ХЭРЭГСЭЛ</t>
  </si>
  <si>
    <t>05.1.1  ГЭРИЙН ТАВИЛГА, ХЭРЭГСЭЛ</t>
  </si>
  <si>
    <t>05.1  ГЭР АХУЙН ТАВИЛГА, ХЭРЭГСЭЛ, ХИВС БОЛОН ШАЛНЫ БУСАД ДЭВСГЭР</t>
  </si>
  <si>
    <t>05.    ГЭР АХУЙН ТАВИЛГА, ГЭР АХУЙН БАРАА</t>
  </si>
  <si>
    <t>Халуун ус, сард, 1 хүний</t>
  </si>
  <si>
    <t>04.5.5.1  ХАЛУУН УС, УУР, МӨС</t>
  </si>
  <si>
    <t>04.5.5  ХАЛУУН УС, УУР, МӨС</t>
  </si>
  <si>
    <t xml:space="preserve">Нүүрс, 1 шуудай, </t>
  </si>
  <si>
    <t>Түлшний мод, шуудайгаар</t>
  </si>
  <si>
    <t>04.5.4.1 ХАТУУ ТҮЛШ</t>
  </si>
  <si>
    <t>04.5.4  ХАТУУ ТYЛШ</t>
  </si>
  <si>
    <t>Гэр ахуйн зориулалттай хийн түлш, 5 л, Дашваанжил ХХК</t>
  </si>
  <si>
    <t>04.5.2.1 ХИЙН ТҮЛШ</t>
  </si>
  <si>
    <t>04.5.2 ХИЙН ТҮЛШ</t>
  </si>
  <si>
    <t>Цахилгааны төлбөр, 1 кВт, /100-150 квт хэрэглээг авах/</t>
  </si>
  <si>
    <t>Цахилгааны төлбөр, 1 кВт, /150 квт хүртэлх хэрэглээг авах/</t>
  </si>
  <si>
    <t>04.5.1.1  СУУЦНЫ ЦАХИЛГААН ХАНГАМЖТАЙ ХОЛБОГДОХ ЗАРДАЛ</t>
  </si>
  <si>
    <t>04.5.1  СУУЦНЫ ЦАХИЛГААН ХАНГАМЖТАЙ ХОЛБОГДОХ ЗАРДАЛ</t>
  </si>
  <si>
    <t>04.5  ЦАХИЛГААН, ХИЙН БОЛОН БУСАД ТYЛШ</t>
  </si>
  <si>
    <t>Гэрийн гал тогооны холигч солих үйлчилгээ</t>
  </si>
  <si>
    <t>Халаалт, 1м2</t>
  </si>
  <si>
    <t>Засвар үйлчилгээний хөлс (СӨХ-д төлдөг хөлс) 1м2</t>
  </si>
  <si>
    <t>04.4.4.1  ОРОН СУУЦТАЙ ХОЛБОГДОХ ЗАРДАЛ</t>
  </si>
  <si>
    <t>04.4.4  ОРОН СУУЦТАЙ ХОЛБОГДОХ ЗАРДАЛ</t>
  </si>
  <si>
    <t>Бохир усны үнэ, сард, 1 хүний</t>
  </si>
  <si>
    <t>04.4.3.1 БОХИР УСТАЙ ХОЛБОГДОХ ЗАРДАЛ</t>
  </si>
  <si>
    <t>04.4.3  БОХИР УСТАЙ ХОЛБОГДОХ ЗАРДАЛ</t>
  </si>
  <si>
    <t xml:space="preserve">Хог хаягдал, сард, гэр хорооллын 1 өрхийн </t>
  </si>
  <si>
    <t>Хог хаягдал, орон сууцны нэг өрхийн, сард</t>
  </si>
  <si>
    <t>04.4.2.1  ХОГ ХАЯГДАЛТАЙ ХОЛБОГДОХ ЗАРДАЛ</t>
  </si>
  <si>
    <t>04.4.2  ХОГ ХАЯГДАЛТАЙ ХОЛБОГДОХ ЗАРДАЛ</t>
  </si>
  <si>
    <t>Цэвэр ус, гэр хороолол, 1 л</t>
  </si>
  <si>
    <t>Цэвэр усны үнэ, сард, орон сууцны айлын, 1 хүний</t>
  </si>
  <si>
    <t>04.4.1.1  СУУЦНЫ ЦЭВЭР УСАН ХАНГАМЖТАЙ ХОЛБОГДОХ ЗАРДАЛ</t>
  </si>
  <si>
    <t>04.4.1  СУУЦНЫ ЦЭВЭР УСАН ХАНГАМЖТАЙ ХОЛБОГДОХ ЗАРДАЛ</t>
  </si>
  <si>
    <t>04.4  УСАН ХАНГАМЖ БОЛОН ОРОН СУУЦНЫ БУСАД YЙЛЧИЛГЭЭ</t>
  </si>
  <si>
    <t>Цахилгааны разетка солиулах ажлын хөлс</t>
  </si>
  <si>
    <t>Орон сууцанд энгийн засвар хийх хөлс, 2 өрөө байр, /тааз эмульсдэх, хаалга, цонх, паар будах, ханын цаас /обой/ солих, гал тогооны өрөө, жорлон, ванны өрөөний плита солих/</t>
  </si>
  <si>
    <t>04.3.2.1  ОРОН СУУЦНЫ ТЕХНИКИЙН БОЛОН ЗАСВАР YЙЛЧИЛГЭЭ</t>
  </si>
  <si>
    <t>04.3.2  ОРОН СУУЦНЫ ТЕХНИКИЙН БОЛОН ЗАСВАР YЙЛЧИЛГЭЭ</t>
  </si>
  <si>
    <t>Иж бүрдэл гэр,  5-н ханатай, дотоодын</t>
  </si>
  <si>
    <t>Гэрийн гадуур  бүрээс, цагаан ямбуу, 5 ханатай гэрийн</t>
  </si>
  <si>
    <t>Монгол гэрийн модон хаалга, хээгүй, энгийн, 5 ханатай</t>
  </si>
  <si>
    <t xml:space="preserve">Хадаас, 70 мм, 100 гр </t>
  </si>
  <si>
    <t>Паркетан шал, 1м2, хээгүй, БНХАУ</t>
  </si>
  <si>
    <t>Вакуум цонхны 1м.кв-ын үнэ,  2 давхар шилтэй, хуванцар хүрээтэй,</t>
  </si>
  <si>
    <t>Тоосго, 1 ш, дотоодын</t>
  </si>
  <si>
    <t>Цемент, 1уут, БНХАУ</t>
  </si>
  <si>
    <t>Плита, ш, 20х30 см, ханын, цулгуй, БНХАУ</t>
  </si>
  <si>
    <t>Цагаан тосон будаг, 1 л, байшинтай, БНХАУ</t>
  </si>
  <si>
    <t>Ханын цаас, рулонтой, угаадаг, саа болон товгор хээгүй, БНСУ</t>
  </si>
  <si>
    <t>04.3.1.1  ОРОН СУУЦНЫ УРСГАЛ ЗАСВАРЫН БАРАА, МАТЕРИАЛ</t>
  </si>
  <si>
    <t>04.3.1  ОРОН СУУЦНЫ УРСГАЛ ЗАСВАРЫН БАРАА, МАТЕРИАЛ</t>
  </si>
  <si>
    <t>04.3  ОРОН СУУЦНЫ ТЕХНИКИЙН БОЛОН ЗАСВАРЫН YЙЛЧИЛГЭЭ</t>
  </si>
  <si>
    <t>Орон сууцны түрээслэх үнэ, 2 өрөө, тавилгагүй байр</t>
  </si>
  <si>
    <t>Сууц хөлслөгчийн төлсөн бодит түрээс /1 өрөө/</t>
  </si>
  <si>
    <t>04.1.1.1 СУУЦ ХӨЛСЛӨГЧИЙН ТӨЛСӨН БОДИТ ТҮРЭЭС</t>
  </si>
  <si>
    <t>04.1.1  СУУЦ ХӨЛСЛӨГЧИЙН ТӨЛСӨН БОДИТ ТYРЭЭС</t>
  </si>
  <si>
    <t>04.1  ОРОН СУУЦНЫ БОДИТ ТYРЭЭС</t>
  </si>
  <si>
    <t>04.    ОРОН СУУЦ, УС, ЦАХИЛГААН, ХИЙН БОЛОН БУСАД ТYЛШ</t>
  </si>
  <si>
    <t xml:space="preserve">Эмэгтэй хүний туфлийн өсгийд хатуу резин наах </t>
  </si>
  <si>
    <t>03.2.2.1 ГУТАЛ ЗАСВАР, ТҮРЭЭС</t>
  </si>
  <si>
    <t>03.2.2 ГУТАЛ ЗАСВАР, ТҮРЭЭС</t>
  </si>
  <si>
    <t xml:space="preserve">Хүүхдийн пүүз, хиймэл ширэн, 10-12 насны хүүхдийн, БНХАУ </t>
  </si>
  <si>
    <t>Охидын туфли, лакан, 2 см өсгийтэй, 6-8 насны, БНХАУ</t>
  </si>
  <si>
    <t>Охидын хавар намрын гутал, урт түрийтэй, 6-8 насны</t>
  </si>
  <si>
    <t>Эрэгтэй хүүхдийн өвлийн пүүзэн гутал, 36--38 размер, БНХАУ</t>
  </si>
  <si>
    <t>3.2.1.3 ХYYХДИЙН ГУТАЛ</t>
  </si>
  <si>
    <t>Эмэгтэй кед, хэмжээ 36-39, түрүүгүй, БНХАУ</t>
  </si>
  <si>
    <t>Эмэгтэй хүний ширэн туфли, дугуй хоншоортой, 5-6  см өндөр өсгийтэй, БНХАУ</t>
  </si>
  <si>
    <t>Эмэгтэй хавар, намрын гутал, ширэн, урт түрийтэй</t>
  </si>
  <si>
    <t>Эмэгтэй өвлийн гутал, ширэн, урт түрийтэй, цахилгаантай, энгийн, БНХАУ</t>
  </si>
  <si>
    <t>3.2.1.2 ЭМЭГТЭЙ ГУТАЛ</t>
  </si>
  <si>
    <t>Гэрийн шаахай, хэмжээ 40-41, эрэгтэй, БНХАУ</t>
  </si>
  <si>
    <t>Эрэгтэй хүний пүүз, 41-43 размер, БНХАУ</t>
  </si>
  <si>
    <t>Эрэгтэй ботинк, хиймэл ширэн, үдээстэй</t>
  </si>
  <si>
    <t>Эрэгтэй өвлийн гутал, хагас түрийтэй</t>
  </si>
  <si>
    <t>3.2.1.1 ЭРЭГТЭЙ ГУТАЛ</t>
  </si>
  <si>
    <t>03.2.1  БYХ ТӨРЛИЙН ГУТАЛ</t>
  </si>
  <si>
    <t>03.2  ГУТАЛ</t>
  </si>
  <si>
    <t>Хувцас захиалга, засвар, /эрэгтэй хүний өмд хасуулах манжеттай/</t>
  </si>
  <si>
    <t>Угаалга, хими цэвэрлэгээ, /эрэгтэй нимгэн хослол/</t>
  </si>
  <si>
    <t>03.1.4.1 ХУВЦАС ЗАСВАР, ЦЭВЭРЛЭГЭЭ, ТҮРЭЭС</t>
  </si>
  <si>
    <t>03.1.4  ХУВЦАС ЗАСВАР, ЦЭВЭРЛЭГЭЭ, ТYРЭЭС</t>
  </si>
  <si>
    <t>Хүүхдийн малгай ороолтны хослол, ноосон, 7-9 нас , БНХАУ</t>
  </si>
  <si>
    <t>Эмэгтэй хүний ноолууран ороолт, богино, Говь ХК</t>
  </si>
  <si>
    <t>Эмэгтэй хүний ноолууран малгай, давхар нэхээстэй, Говь ХК</t>
  </si>
  <si>
    <t>Эрэгтэй хүний өмдний бүс, хиймэл ширэн, төмөр, оломтой</t>
  </si>
  <si>
    <t>Эмэгтэй савхин бээлий, 7-8 размер, дотоод</t>
  </si>
  <si>
    <t>Эрэгтэй хүний ороолт, ноосон даавуу, дөрвөлжин судалтай, БНХАУ</t>
  </si>
  <si>
    <t>Эрэгтэй хүний ноосон малгай, цулгуй, БНХАУ</t>
  </si>
  <si>
    <t xml:space="preserve">03.1.4.1 ЖИЖИГ ЭДЛЭЛ, ХЭРЭГСЭЛ </t>
  </si>
  <si>
    <t>03.1.3  ЖИЖИГ ЭДЛЭЛ, ХЭРЭГСЭЛ</t>
  </si>
  <si>
    <t>Хүүхдийн живх, 6-9 кг жинтэй хүүхдийн, Mamy Poko</t>
  </si>
  <si>
    <t>Трико, 4-5 настай охидын, эрээн, даавуун</t>
  </si>
  <si>
    <t>Хүүхдийн оймс, 5-7 нас, даавуун, БНХАУ</t>
  </si>
  <si>
    <t>Хүүхдийн агтавч, БНХАУ</t>
  </si>
  <si>
    <t>Хүүхдийн футболка, 3-5 насны хүүхдийн, даавуун, БНХАУ</t>
  </si>
  <si>
    <t>Биеийн тамирын хослол, 10-12 настай эрэгтэй хүүхдийн, БНХАУ</t>
  </si>
  <si>
    <t>Хүүхдийн жинсэн өмд, 8-10 насны хүүхдийн, БНХАУ</t>
  </si>
  <si>
    <t>Мөлхөө өмд, 7-8 сартай хүүхдийн</t>
  </si>
  <si>
    <t>Охидын даашинз, 7-8 насны, богино ханцуйтай, БНХАУ</t>
  </si>
  <si>
    <t>Эрэгтэй хүүхдийн сорочка, цагаан, 10-12 насны хүүхдийн, БНХАУ</t>
  </si>
  <si>
    <t>Охидын ноосон цамц, задгай энгэртэй,/8-10 настай/ БНХАУ</t>
  </si>
  <si>
    <t>Хавар, намрын куртка, синтефон дотортой, 6-7 настай хүүхдийн, БНХАУ</t>
  </si>
  <si>
    <t>Хүүхдийн өвлийн хүрэм, 8-10 нас, "Аляска" загварын, БНХАУ</t>
  </si>
  <si>
    <t>3.1.2.3 ХYYХДИЙН БЭЛЭН ХУВЦАС</t>
  </si>
  <si>
    <t>Оймс, даавуун, БНХАУ</t>
  </si>
  <si>
    <t>Трико, 100% полиамид, БНХАУ</t>
  </si>
  <si>
    <t>Агтавч, 100% хөвөн даавуу, БНХАУ</t>
  </si>
  <si>
    <t>Хөхний даруулга, БНХАУ</t>
  </si>
  <si>
    <t>Ноосон өмд, зузаан, дотор нь зөөлөн, БНХАУ</t>
  </si>
  <si>
    <t>Жинсэн өмд, 29-32 размер, хөх өнгийн</t>
  </si>
  <si>
    <t>Эмэгтэй өмд, хэмжээ 46-48, 50% полиэстр, БНСУ</t>
  </si>
  <si>
    <t>Юбка, хар, шулуун, 50-60 см урт,100 % полиестр</t>
  </si>
  <si>
    <t>Эмэгтэй хүний  цагаан цамц,хөвөн даавуун, хэмжээ 46-48, цулгуй, БНХАУ</t>
  </si>
  <si>
    <t xml:space="preserve">Даавуун цамц, урт ханцуйтай, судалтай, эргэсэн захтай, </t>
  </si>
  <si>
    <t>Эмэгтэй ноолууран цамц, хэмжээ 46-48, Говь ХК, джемпер</t>
  </si>
  <si>
    <t>Ноосон цамц, гурвалжин захтай, задгай энгэртэй, БНХАУ</t>
  </si>
  <si>
    <t>Эмэгтэй хослол, 2 хос, 46-48 размер, БНХАУ</t>
  </si>
  <si>
    <t>Эмэгтэй хүний, доторгүй куртка,богино, даавуун, 44-46 размер, БНХАУ</t>
  </si>
  <si>
    <t>Нэхий дээл, хэмжээ 46, Дархан Нэхий ХК</t>
  </si>
  <si>
    <t>Өвлийн курьтка, синтофон дотортой, хагас, үстэй малгайтай, цувны материалтай, 46 размер, БНХАУ</t>
  </si>
  <si>
    <t>Савхин хүрэм, хэмжээ 46-48, солонгос савхин, хагас богино</t>
  </si>
  <si>
    <t>3.1.2.2 ЭМЭГТЭЙ БЭЛЭН ХУВЦАС</t>
  </si>
  <si>
    <t>Агтавч, 100% хөвөн даавуу, богино гуятай, өргөн резинтэй, бие барьсан загварын</t>
  </si>
  <si>
    <t>Даавуун футболка, 100% даавуу, дугуй захтай, нимгэн, цулгуй, БНХАУ</t>
  </si>
  <si>
    <t>Жинс, 30-34 размер, БНХАУ</t>
  </si>
  <si>
    <t>Биеийн тамирын хослол, 48-52 размер, энгийн, БНХАУ</t>
  </si>
  <si>
    <t>Сорочка, урт ханцуйтай, 35% хөвөн даавуу, судалтай, БНХАУ</t>
  </si>
  <si>
    <t>Ноосон цамц, 50% ноос, 48 размер, битүү захтай, БНХАУ</t>
  </si>
  <si>
    <t>Костюм, 2 хос, энгийн хийцтэй, хэмжээ 48, БНХАУ</t>
  </si>
  <si>
    <t>Эрэгтэй хүний дотортой хүрэм, малгайтай, "Аляска" загварын</t>
  </si>
  <si>
    <t xml:space="preserve">Эрэгтэй хүний  куртка, хавар намрын, ширмэл, салдаг, синтофон дотортой, цувны материалтай </t>
  </si>
  <si>
    <t>Савхин хүрэм, хэмжээ 50-52 , солонгос савхин</t>
  </si>
  <si>
    <t>3.1.2.1 ЭРЭГТЭЙ БЭЛЭН ХУВЦАС</t>
  </si>
  <si>
    <t>03.1.2  БYХ ТӨРЛИЙН ХУВЦАС</t>
  </si>
  <si>
    <t>Ширмэл дотрын материал, 160см энтэй, м</t>
  </si>
  <si>
    <t>Торго, задгай цэцгэн хээтэй, 80 см өргөнтэй, 1 м</t>
  </si>
  <si>
    <t>Эрээн даавуу, м, 160 см энтэй, БНХАУ</t>
  </si>
  <si>
    <t>Дээлийн даавуу, 140 см өргөнтэй, м, цулгуй, БНХАУ</t>
  </si>
  <si>
    <t>3.1.1.1 ХӨВӨН, БӨС, БАРАА</t>
  </si>
  <si>
    <t>03.1.1  ХӨВӨН, БӨС БАРАА</t>
  </si>
  <si>
    <t>03.1   ХУВЦАС, БӨС БАРАА</t>
  </si>
  <si>
    <t>03.    ХУВЦАС, БӨС БАРАА, ГУТАЛ</t>
  </si>
  <si>
    <t>Янжуур тамхи, "Улааншонхор", дотоод</t>
  </si>
  <si>
    <t>Янжуур тамхи, West, импортын, саарал өнгийн, хайрцагтай</t>
  </si>
  <si>
    <t>02.2.1.1 ЯНЖУУР ТАМХИ</t>
  </si>
  <si>
    <t>02.2.1 ТАМХИ</t>
  </si>
  <si>
    <t>02.2 ТАМХИ</t>
  </si>
  <si>
    <t>Шар айраг, "Нийслэл", 0.45 л, шилтэй, АПУ ХК</t>
  </si>
  <si>
    <t>Пиво, Боргио, 0.5 л, шилтэй, ердийн</t>
  </si>
  <si>
    <t>02.1.3.1 ШАР АЙРАГ</t>
  </si>
  <si>
    <t>02.1.3  ШАР АЙРАГ</t>
  </si>
  <si>
    <t>Оргилуун дарс, "Советское Игристое", 0.75 л, ОХУ</t>
  </si>
  <si>
    <t>02.1.2.2 БУСАД ДАРС</t>
  </si>
  <si>
    <t xml:space="preserve">Дарс, "Madeline" 0.75 л, импортын </t>
  </si>
  <si>
    <t>02.1.2.1 ЖИМСНИЙ ДАРС</t>
  </si>
  <si>
    <t>02.1.2  ДАРС</t>
  </si>
  <si>
    <t>Цагаан архи, "Absolute", 1.0 л, импортын</t>
  </si>
  <si>
    <t>Аймгийн үйлдвэрийн архи, 0.5 л</t>
  </si>
  <si>
    <t>Цагаан архи, 0.5л, "Ерөөл", АПУ ХК</t>
  </si>
  <si>
    <t>02.1.1.1 АРХИ, ЛИКЁР</t>
  </si>
  <si>
    <t>02.1.1  АРХИ, СПИРТ</t>
  </si>
  <si>
    <t>02.1 СОГТУУРУУЛАХ УНДАА</t>
  </si>
  <si>
    <t>02.   СОГТУУРУУЛАХ УНДАА, ТАМХИ, МАНСУУРУУЛАХ БОДИС</t>
  </si>
  <si>
    <t>Томатны шүүс, "Bio", 1л, Витафит ХХК</t>
  </si>
  <si>
    <t>01.2.2.4 ХҮНСНИЙ НОГООНЫ ШҮҮС</t>
  </si>
  <si>
    <t>Жимсний шүүс, "Монфреш",  алимны, 1 л</t>
  </si>
  <si>
    <t>01.2.2.3 ЖИМСНИЙ ШҮҮС</t>
  </si>
  <si>
    <t xml:space="preserve">Ундаа, MCS Coca Cola, "Бидний ундаа", 1.25 л, </t>
  </si>
  <si>
    <t>01.2.2.2 ХИЙЖҮҮЛСЭН УНДАА</t>
  </si>
  <si>
    <t>Рашаан, "Жанчивлан", 500 мл, хуванцар савтай</t>
  </si>
  <si>
    <t xml:space="preserve">Цэвэр ус, "APU", 0.5 л, АПУ ХК </t>
  </si>
  <si>
    <t>01.2.2.1 ЦЭВЭР УС, РАШААН</t>
  </si>
  <si>
    <t>01.2.2  РАШААН УС, УНДАА, ЖИМСНИЙ БОЛОН НОГООНЫ ШYYС</t>
  </si>
  <si>
    <t>Байхуу цай, "Аквар", 20 ширхэгтэй, улаан өнгийн хайрцагтай</t>
  </si>
  <si>
    <t>Гүрж ногоон цай, "Stimo" савласан, 90 гр</t>
  </si>
  <si>
    <t>01.2.1.2 ЦАЙ</t>
  </si>
  <si>
    <t xml:space="preserve">Кофе, "Nescafe", 100 гр, шилтэй, импортын </t>
  </si>
  <si>
    <t>01.1.2.1 КОФЕ</t>
  </si>
  <si>
    <t>01.2.1  БYХ ТӨРЛИЙН КОФЕ, ЦАЙ, КАКАО</t>
  </si>
  <si>
    <t>01.2 СОГТУУРУУЛАХ БУС УНДАА</t>
  </si>
  <si>
    <t>Гурил исгэгч, 12 гр,"Данбаоли", БНХАУ</t>
  </si>
  <si>
    <t>01.1.9.3 ГУРИЛ ИСГЭГЧ, ШӨЛ, ДЕСЕРТНИЙ ХОЛЬЦ</t>
  </si>
  <si>
    <t>Хар перец, 10 гр, "Appetita", ОХУ</t>
  </si>
  <si>
    <t>Давс, цагаан, 1 кг, йоджуулсан, дотоод</t>
  </si>
  <si>
    <t>01.1.9.2 ДАВС, ХАЛУУН НОГООНЫ АМТЛАГЧ</t>
  </si>
  <si>
    <t>Хоол амтлагч, "Дашида" 50 гр, БНСУ</t>
  </si>
  <si>
    <t>Кетчуп, 900 гр, "Чили", 900 гр, Польш</t>
  </si>
  <si>
    <t>Цуу, "Maggi", 200 мл</t>
  </si>
  <si>
    <t>Майонез, "Золотой" 500 гр, хуванцар савтай</t>
  </si>
  <si>
    <t>01.1.9.1 СОУС, ХООЛ АМТЛАГЧ</t>
  </si>
  <si>
    <t>01.1.9  ХYНСНИЙ БУСАД БYТЭЭГДЭХYYН</t>
  </si>
  <si>
    <t>Компот, "Kowar", 936 ãð, хар чавганы, Польш</t>
  </si>
  <si>
    <t xml:space="preserve">Шоколадны крем,  250 гр, "Gold M" </t>
  </si>
  <si>
    <t xml:space="preserve">01.1.8.6 БУСАД ЧИХРЭН БҮТЭЭГДЭХҮҮН </t>
  </si>
  <si>
    <t>Зайрмаг, "Бамбар", ICE MARK ХХК</t>
  </si>
  <si>
    <t>01.1.8.5 МӨХӨӨЛДӨС</t>
  </si>
  <si>
    <t xml:space="preserve">Бохь, "Dirol", боодол, импортын </t>
  </si>
  <si>
    <t>Зөөлөн чихэр, "Мишка", кг, задгай</t>
  </si>
  <si>
    <t>01.1.8.4 ЗӨӨЛӨН ЧИХЭР</t>
  </si>
  <si>
    <t>Шоколад, 50.5 гр, "Snickers"</t>
  </si>
  <si>
    <t>Шоколад, "Alpen Gold", 100 гр</t>
  </si>
  <si>
    <t>01.1.8.3 ШОКОЛАД</t>
  </si>
  <si>
    <t xml:space="preserve">Зөгийн бал, "Hosen", 450 гр, импотын </t>
  </si>
  <si>
    <t>Жимсний чанамал, "VIDAN", цэвэр жин 380 гр</t>
  </si>
  <si>
    <t>01.1.8.2 ЖИМСНИЙ ЧАНАМАЛ</t>
  </si>
  <si>
    <t>Ёотон, "Хороший", 500 гр, ОХУ</t>
  </si>
  <si>
    <t>Хатуу чихэр, "Барбарис" 1 кг, задгай</t>
  </si>
  <si>
    <t>Элсэн чихэр, задгай, кг, импортын</t>
  </si>
  <si>
    <t>01.1.8.1 ЭЛСЭН ЧИХЭР</t>
  </si>
  <si>
    <t>01.1.8  СААХАР, ЖИМСНИЙ ЧАНАМАЛ, ЗӨГИЙН БАЛ, ЧИХЭР, ШОКОЛАД</t>
  </si>
  <si>
    <t xml:space="preserve">Пүнтүүз, "Тунгалаг", 500 гр, дотоод </t>
  </si>
  <si>
    <t>Чипс,"ОВ", 10-12 гр, жижиг</t>
  </si>
  <si>
    <t>01.1.7.8 БУСАД ХҮНСНИЙ НОГООНООС ГАРАЛТАЙ БҮТЭЭГДЭХҮҮН</t>
  </si>
  <si>
    <t>Төмс, дотоод, кг</t>
  </si>
  <si>
    <t>01.1.7.7 ТӨМС</t>
  </si>
  <si>
    <t>Алаг салат, шилтэй "Газар шим", 630 гр</t>
  </si>
  <si>
    <t>Өргөст хэмх, 720 гр, "Cucumber" шилтэй, дарсан, Вьетнам</t>
  </si>
  <si>
    <t>01.1.7.6 БУСАД БОЛОВСРУУЛСАН, САВЛАСАН ХҮНСНИЙ НОГОО</t>
  </si>
  <si>
    <t>Сармис, 1 булцуу, БНХАУ</t>
  </si>
  <si>
    <t>Сонгино, кг, БНХАУ</t>
  </si>
  <si>
    <t>Манжин, дотоод, кг</t>
  </si>
  <si>
    <t xml:space="preserve">Хүрэн манжин, кг, дотоод </t>
  </si>
  <si>
    <t>Лууван, кг, импортын</t>
  </si>
  <si>
    <t>01.1.7.4 ҮНДЭСТ ХҮНСНИЙ НОГОО</t>
  </si>
  <si>
    <t>Амтат чинжүү, кг, импортын</t>
  </si>
  <si>
    <t>Өргөст хэмх, кг, импортын</t>
  </si>
  <si>
    <t>Улаан лооль, бөөрөнхий, кг, импортын</t>
  </si>
  <si>
    <t>01.1.7.3 ЖИМСТ ХҮНСНИЙ НОГОО</t>
  </si>
  <si>
    <t>Байцаа, кг, импортын</t>
  </si>
  <si>
    <t>01.1.7.2 БАЙЦАА</t>
  </si>
  <si>
    <t>01.1.7  ХYНСНИЙ НОГОО</t>
  </si>
  <si>
    <t>Хатаасан жимс, 100 гр, импортын</t>
  </si>
  <si>
    <t>Давсалсан самар, 185 гр, импортын</t>
  </si>
  <si>
    <t>Yзэм, кг, импортын</t>
  </si>
  <si>
    <t>01.1.6.8 ХАТААСАН ЖИМС</t>
  </si>
  <si>
    <t>Усан үзэм, кг, хүрэн, БНХАУ</t>
  </si>
  <si>
    <t>01.1.6.6 УСАН ҮЗЭМ</t>
  </si>
  <si>
    <t>Алим, шар, кг, импортын</t>
  </si>
  <si>
    <t>01.1.6.3 АЛИМ</t>
  </si>
  <si>
    <t>Банан, шар, кг, импортын</t>
  </si>
  <si>
    <t>01.1.6.2 БАНАН</t>
  </si>
  <si>
    <t>Мандарин, кг, импортын</t>
  </si>
  <si>
    <t>01.1.6.1 МАНДАРИН</t>
  </si>
  <si>
    <t>01.1.6  ЖИМС, ЖИМСГЭНЭ</t>
  </si>
  <si>
    <t>Оливын тос, 0.5 л, импортын</t>
  </si>
  <si>
    <t>01.1.5.3 ОЛИВЫН ТОС</t>
  </si>
  <si>
    <t>Өөхөн тос, кг, дотоодын</t>
  </si>
  <si>
    <t>Маргарин, цаасан боолттой, 250 гр, дотоодын үйлдвэрийн</t>
  </si>
  <si>
    <t>Ургамлын тос, 1 л, импортын</t>
  </si>
  <si>
    <t>01.1.5.2 МАРГАРИН, УРГАМЛЫН ТОС</t>
  </si>
  <si>
    <t>Масло, задгай, 1 кг, импортын</t>
  </si>
  <si>
    <t>Цөцгийн тос, цаасан боолттой, 200 гр, дотоодын үйлдвэрийн</t>
  </si>
  <si>
    <t>Шар тос, дотоодын</t>
  </si>
  <si>
    <t>Зөөхий, цаасан боолттой, 450 гр, дотоодын үйлдвэрийн</t>
  </si>
  <si>
    <t>01.1.5.1 ЦӨЦГИЙ</t>
  </si>
  <si>
    <t>01.1.5  ТӨРӨЛ БYРИЙН ӨӨХ, ТОС</t>
  </si>
  <si>
    <t>Өндөг, ш, дотоодын</t>
  </si>
  <si>
    <t>01.1.4.7 ӨНДӨГ</t>
  </si>
  <si>
    <t>Кофены сүү, 500 гр, импортын</t>
  </si>
  <si>
    <t>Айраг, савласан, литр</t>
  </si>
  <si>
    <t>01.1.4.6 БУСАД СҮҮН БҮТЭЭГДЭХҮҮН</t>
  </si>
  <si>
    <t>Аарц, задгай, кг</t>
  </si>
  <si>
    <t>Бяслаг, 170 гр, импортын</t>
  </si>
  <si>
    <t>Хорхой ааруул, задгай, чихэртэй, кг</t>
  </si>
  <si>
    <t>01.1.4.5 БЯСЛАГ, ААРЦ, ААРУУЛ</t>
  </si>
  <si>
    <t>Йогурт, жимстэй, хуванцар савтай, 180 гр, дотоодын үйлдвэрийн</t>
  </si>
  <si>
    <t>Тараг, задгай, 1 л</t>
  </si>
  <si>
    <t>01.1.4.4 ТАРАГ</t>
  </si>
  <si>
    <t>Өтгөрүүлсэн сүү, 370 гр, импортын</t>
  </si>
  <si>
    <t>01.1.4.3 ӨТГӨРҮҮЛСЭН СҮҮ</t>
  </si>
  <si>
    <t>Сүү, савласан, хайрцагтай, 1 л, дотоодын үйлдвэрийн</t>
  </si>
  <si>
    <t>Сүү, савласан, ууттай, 500 гр, дотоодын үйлдвэрийн</t>
  </si>
  <si>
    <t>01.1.4.2 БОЛОВСРУУЛСАН СҮҮ</t>
  </si>
  <si>
    <t>Сүү, үнээний, задгай, л</t>
  </si>
  <si>
    <t>01.1.4.1 БОЛОВСРУУЛААГҮЙ СҮҮ</t>
  </si>
  <si>
    <t>01.1.4  СYY, СYYН БYТЭЭГДЭХYYН, ӨНДӨГ</t>
  </si>
  <si>
    <t xml:space="preserve">Лаазалсан загас, "Туна", 150 гр, ясгүй, БНСУ </t>
  </si>
  <si>
    <t>Лаазалсан загас, "Сардины", 180 гр, ОХУ</t>
  </si>
  <si>
    <t>Лаазалсан загас, "Шпроты", 160 гр, ОХУ</t>
  </si>
  <si>
    <t>01.1.3.4 БОЛОВСРУУЛСАН, САВЛАСАН ЗАГАС, ДАЛАЙН БҮТЭЭГДЭХҮҮН</t>
  </si>
  <si>
    <t>Далайн байцаа, 10 ширхэгтэй, дотоодын үйлдвэрийн</t>
  </si>
  <si>
    <t>01.1.3.3 ХАТААСАН, УТСАН, ДАВСАЛСАН ЗАГАС, ЗАГАСАН БҮТЭЭГДЭХҮҮН</t>
  </si>
  <si>
    <t>01.1.3  ЗАГАС, ДАЛАЙН БYТЭЭГДЭХYYН</t>
  </si>
  <si>
    <t>Адууны мах, ястай, кг</t>
  </si>
  <si>
    <t>01.1.2.7 БУСАД МАХ, МАХАН БҮТЭЭГДЭХҮҮН</t>
  </si>
  <si>
    <t>Үхрийн жигнэсэн мах, 290 гр, лаазтай, дотоодын үйлдвэрийн</t>
  </si>
  <si>
    <t xml:space="preserve">Хөлдөөсөн бууз, савласан, дотоодын үйлдвэрийн </t>
  </si>
  <si>
    <t>01.1.2.6 БОЛОВСРУУЛСАН, САВЛАСАН МАХАН БҮТЭЭГДЭХҮҮН</t>
  </si>
  <si>
    <t>Хиам, хагас утлагатай, ш, "Салями", дотоодын үйлдвэрийн</t>
  </si>
  <si>
    <t>Хиам, чанамал, кг, дотоодын үйлдвэрийн</t>
  </si>
  <si>
    <t>Дотор мах, цувдай, цусгүй</t>
  </si>
  <si>
    <t>01.1.2.5 ХАТААСАН, УТСАН, ДАВСАЛСАН МАХАН БҮТЭЭГДЭХҮҮН, МАЛЫН ДОТОР ГЭДЭС</t>
  </si>
  <si>
    <t>Тахианы мах, гуя, кг, импортын</t>
  </si>
  <si>
    <t xml:space="preserve">01.1.2.4 ТАХИАНЫ МАХ </t>
  </si>
  <si>
    <t>Ямааны мах, ястай, кг</t>
  </si>
  <si>
    <t>Хонины мах, ястай, кг</t>
  </si>
  <si>
    <t xml:space="preserve">01.1.2.3 ХОНЬ, ЯМААНЫ МАХ </t>
  </si>
  <si>
    <t>Гахайн мах, утсан, кг, дотоодын үйлдвэрийн</t>
  </si>
  <si>
    <t>01.1.2.2 ГАХАЙН МАХ</t>
  </si>
  <si>
    <t>Yхрийн мах, гуяны цул, кг</t>
  </si>
  <si>
    <t>Yхрийн мах, ястай, кг</t>
  </si>
  <si>
    <t xml:space="preserve">01.1.2.1 ҮХРИЙН МАХ </t>
  </si>
  <si>
    <t>01.1.2  МАХ, МАХАН БYТЭЭГДЭХYYН</t>
  </si>
  <si>
    <t>Хэрчсэн гурил, 500 гр, дотоодын үйлдвэрийн</t>
  </si>
  <si>
    <t>Хүүхдийн будаа, цаасан ууттай, 1 кг, дотоодын үйлдвэрийн</t>
  </si>
  <si>
    <t>Шар будаа, задгай, кг, импортын</t>
  </si>
  <si>
    <t>Гурвалжин будаа, 650 гр, импортын</t>
  </si>
  <si>
    <t>Гурил, 2-р зэрэг, савласан, кг, дотоодын үйлдвэрийн</t>
  </si>
  <si>
    <t>Гурил, 1-р зэрэг, савласан, кг, дотоодын үйлдвэрийн</t>
  </si>
  <si>
    <t xml:space="preserve">Гурил, дээд зэрэг, савласан, кг, дотоодын үйлдвэрийн </t>
  </si>
  <si>
    <t>Гурил, дээдийн дээд зэрэг, кг, дотоодын үйлдвэрийн</t>
  </si>
  <si>
    <t xml:space="preserve">01.1.1.4 ГУРИЛ БОЛОН БУСАД ТӨСТЭЙ БҮТЭЭГДЭХҮҮН </t>
  </si>
  <si>
    <t>Бэлэн гоймон, 120 гр, ууттай "Nongshim"</t>
  </si>
  <si>
    <t xml:space="preserve">Гоймон, 300 гр, нарийн, туузан, дотоодын үйлдвэрийн </t>
  </si>
  <si>
    <t xml:space="preserve">Гоймон, 400-450 гр, импортын </t>
  </si>
  <si>
    <t>01.1.1.3 ГОЙМОН</t>
  </si>
  <si>
    <t xml:space="preserve">Бялуу, 9 инч, кремтэй </t>
  </si>
  <si>
    <t>Жигнэмэг, 150-180 гр, импортын</t>
  </si>
  <si>
    <t>Жигнэмэг, 100 гр, дотоодын үйлдвэрийн</t>
  </si>
  <si>
    <t>Гурилан боов, дотоодын үйлдвэрийн</t>
  </si>
  <si>
    <t>Гурилан боов, Зүсмэл, 900 гр, дотоодын үйлдвэрийн</t>
  </si>
  <si>
    <t>Талх, "Хөх тарианы хар талх " 300 гр, ш</t>
  </si>
  <si>
    <t>Талх, зүссэн, 600 гр, ш</t>
  </si>
  <si>
    <t>Талх, зүсээгүй, ш</t>
  </si>
  <si>
    <t>01.1.1.2 ТАЛХ, НАРИЙН БООВ</t>
  </si>
  <si>
    <t>Цагаан будаа, кг</t>
  </si>
  <si>
    <t>01.1.1.1 БУДАА</t>
  </si>
  <si>
    <t>01.1.1  ТАЛХ, ГУРИЛ, БУДАА</t>
  </si>
  <si>
    <t>01.1 ХYНСНИЙ БАРАА</t>
  </si>
  <si>
    <t>01.   ХYНСНИЙ БАРАА, СОГТУУРУУЛАХ БУС УНДАА</t>
  </si>
  <si>
    <t>ЕРӨНХИЙ ИНДЕКС</t>
  </si>
  <si>
    <t>2017 VI</t>
  </si>
  <si>
    <t>2016 XII</t>
  </si>
  <si>
    <t>2016 VII</t>
  </si>
  <si>
    <t>2017 VII</t>
  </si>
  <si>
    <t>Хөвсгөл аймгийн хэрэглээний үнийн индекс</t>
  </si>
  <si>
    <t>Банкны нэр</t>
  </si>
  <si>
    <t>100000 амьд төрөлтөд</t>
  </si>
  <si>
    <t>Бодит тоо</t>
  </si>
  <si>
    <t>ЭХИЙН ЭНДЭГДЭЛ</t>
  </si>
  <si>
    <t>Мөрөн</t>
  </si>
  <si>
    <t>Øинэ-Идэр</t>
  </si>
  <si>
    <t>×андмань-Өндөр</t>
  </si>
  <si>
    <t>Цагаан-Үүр</t>
  </si>
  <si>
    <t>Цагаан-Уул</t>
  </si>
  <si>
    <t>Төмөрбулаг</t>
  </si>
  <si>
    <t>Тариалан</t>
  </si>
  <si>
    <t>Их-Уул</t>
  </si>
  <si>
    <t>Баянзүрх</t>
  </si>
  <si>
    <t>Эмэгтэй</t>
  </si>
  <si>
    <t>төрсөн хүүхэд</t>
  </si>
  <si>
    <t>амаржсан эхийн тоо</t>
  </si>
  <si>
    <t xml:space="preserve">АМАРЖСАН ЭХ, ТӨРСӨН ХҮҮХДИЙН ТОО, хүйс, сумаар </t>
  </si>
  <si>
    <t>- Татран</t>
  </si>
  <si>
    <t>- Улаан сэргэнэ</t>
  </si>
  <si>
    <t>- Õà÷èãò ðèêåòòèîç</t>
  </si>
  <si>
    <t>- Õà÷èãò ýíöåôàëèò</t>
  </si>
  <si>
    <t>- Ãàð õºë àìíû ºâ÷èí</t>
  </si>
  <si>
    <t>- Õà÷èãò áîððåëèîç</t>
  </si>
  <si>
    <t>- Íÿðàéí ¿æèë õàëäâàð</t>
  </si>
  <si>
    <t>- Õóðö õàëäâàðò íàñ áàðàëò</t>
  </si>
  <si>
    <t xml:space="preserve">   - ÁÇÄ áóñàä õàëäâàð</t>
  </si>
  <si>
    <t>- Õåðâèñ</t>
  </si>
  <si>
    <t>- ¨ëîì</t>
  </si>
  <si>
    <t>- Арьс ìººãºíöºðдөх</t>
  </si>
  <si>
    <t>- Ãàõàé õàâäàð</t>
  </si>
  <si>
    <t>- ÁÇ ìººãºíöºð</t>
  </si>
  <si>
    <t>- Òðèõîìèíàç</t>
  </si>
  <si>
    <t>- Çàã õ¿éòýí</t>
  </si>
  <si>
    <t xml:space="preserve">     - Үүнээс төрөлхийн тэмбүү</t>
  </si>
  <si>
    <t>- Òýìá¿¿</t>
  </si>
  <si>
    <t xml:space="preserve">     - Ñ¿ðüåýгийн нас баралт</t>
  </si>
  <si>
    <t>- Ñ¿ðüåý</t>
  </si>
  <si>
    <t>- Ñàëõèí öýöýã</t>
  </si>
  <si>
    <t>- Áàëíàä</t>
  </si>
  <si>
    <t>- Ñàõóó</t>
  </si>
  <si>
    <t>- Ìýíýí</t>
  </si>
  <si>
    <t>- Áðóöåëë¸ç</t>
  </si>
  <si>
    <t>- Áîîì</t>
  </si>
  <si>
    <t>- Тарваган тахал</t>
  </si>
  <si>
    <t>- Хамуу</t>
  </si>
  <si>
    <t>- Óëààíóóä</t>
  </si>
  <si>
    <t xml:space="preserve">     - Óëààнбурхны нас баралт</t>
  </si>
  <si>
    <t>- Óëààнбурхан</t>
  </si>
  <si>
    <t xml:space="preserve">       - Ãåïàòèòийн нас баралт</t>
  </si>
  <si>
    <t>- Ãåïàòèò</t>
  </si>
  <si>
    <t>- Õ¿íñíýýñ ãàðàëòàé áàêòåðò õîðäëîãî</t>
  </si>
  <si>
    <t>- Öóñàí ñóóëãà</t>
  </si>
  <si>
    <t>- Ñàëüìîíåëëёз</t>
  </si>
  <si>
    <t>Á¿ãä</t>
  </si>
  <si>
    <t xml:space="preserve">ХАЛДВАРТ ӨВЧНӨӨР ӨВЧЛӨГЧИД, өвчний төрлөөр </t>
  </si>
  <si>
    <t xml:space="preserve">ХАЛДВАРТ ӨВЧНӨӨР ӨВЧЛӨГЧИД, сумаар </t>
  </si>
  <si>
    <t>Хорт хавдрын нас баралт</t>
  </si>
  <si>
    <t>Осол гэмтлийн нас баралт</t>
  </si>
  <si>
    <t>Үүнээс эмнэлэгт нас барсан</t>
  </si>
  <si>
    <t>Нас барсан хүний тоо</t>
  </si>
  <si>
    <t>НАС БАРСАН ХҮНИЙ ТОО, сумаар, шалтгаанаар</t>
  </si>
  <si>
    <t>ТХХБаЖ-ын эсрэг гэмт хэрэг /215-225/</t>
  </si>
  <si>
    <t xml:space="preserve">     Ан агнуурын тухай хууль тогтоомж зөрчих</t>
  </si>
  <si>
    <t xml:space="preserve">     Ойн тухай хууль тогтоомж зөрчих</t>
  </si>
  <si>
    <t>Байгаль хамгаалах журмын эсрэг ГХ /202-214/</t>
  </si>
  <si>
    <t>Хүн амын эрүүл мэндийн эсрэг ГХ /192-201/</t>
  </si>
  <si>
    <t>Танхайн гэмт хэрэг /177-191/</t>
  </si>
  <si>
    <t xml:space="preserve">     Залилан мэхлэх /148/</t>
  </si>
  <si>
    <t xml:space="preserve">     Дээрэмдэх /147/</t>
  </si>
  <si>
    <t xml:space="preserve">     Булаах /146/</t>
  </si>
  <si>
    <t xml:space="preserve">          Бусад</t>
  </si>
  <si>
    <t xml:space="preserve">          Авто тээврийн хэрэгслийн хулгай</t>
  </si>
  <si>
    <t xml:space="preserve">          Хувийн өмчийн хулгай </t>
  </si>
  <si>
    <t xml:space="preserve">          Малын хулгай</t>
  </si>
  <si>
    <t xml:space="preserve">     Бусдын эд хөрөнгийг хулгайлах /145/</t>
  </si>
  <si>
    <t>Өмчлөх эрхийн эсрэг ГХ /145-155/</t>
  </si>
  <si>
    <t>Хүчингийн гэмт хэрэг /126/</t>
  </si>
  <si>
    <t xml:space="preserve">     Бусдын бие махбодид гэмтэл учруулах ГХ /96-100/</t>
  </si>
  <si>
    <t xml:space="preserve">          Бусдыг болгоомжгүй алах</t>
  </si>
  <si>
    <t xml:space="preserve">          Бусдыг амиа хорлоход хүргэх</t>
  </si>
  <si>
    <t xml:space="preserve">     Хүн амины гэмт хэрэг</t>
  </si>
  <si>
    <t>Хүний амь бие, эрүүл мэндийн эсрэг ГХ/91-107/</t>
  </si>
  <si>
    <t>Хэрэгт холбогдсон хүн</t>
  </si>
  <si>
    <t>Нийт бүртгэгдсэн гэмт хэрэг</t>
  </si>
  <si>
    <t>АЙМГИЙН ХЭМЖЭЭНД БҮРТГЭГДСЭН ГЭМТ ХЭРГИЙН ТОО, хэргийн ангилал, төрлөөр</t>
  </si>
  <si>
    <t xml:space="preserve">         Гэмтсэн хүний тоо</t>
  </si>
  <si>
    <t xml:space="preserve">         Нас барсан хүний тоо</t>
  </si>
  <si>
    <t>ГЭМТ ХЭРГИЙН УЛМААС НАС БАРСАН, ГЭМТСЭН ИРГЭД</t>
  </si>
  <si>
    <t xml:space="preserve">        Хугацаат цэргийн албан хаагч</t>
  </si>
  <si>
    <t xml:space="preserve">        Ажилгүй</t>
  </si>
  <si>
    <t xml:space="preserve">        Хоригдол</t>
  </si>
  <si>
    <t xml:space="preserve">        Тэнэмэл</t>
  </si>
  <si>
    <t xml:space="preserve">        Сургууль завсардсан</t>
  </si>
  <si>
    <t xml:space="preserve">        Оюутан сурагч</t>
  </si>
  <si>
    <t xml:space="preserve">        Малчин</t>
  </si>
  <si>
    <t xml:space="preserve">        Хувиараа хөдөлмөр эрхэлдэг</t>
  </si>
  <si>
    <t xml:space="preserve">        Хувийн хэвшилд ажиллагч</t>
  </si>
  <si>
    <t xml:space="preserve">        Төрийн бус байгууллагын ажилтан</t>
  </si>
  <si>
    <t xml:space="preserve">        Төрийн албан хаагч</t>
  </si>
  <si>
    <t>ГЭМТ ХЭРГИЙН УЛМААС ХОХИРСОН ИРГЭД, нийгмийн байдал</t>
  </si>
  <si>
    <t xml:space="preserve">       50-аас дээш насны</t>
  </si>
  <si>
    <t xml:space="preserve">       35-49 насны</t>
  </si>
  <si>
    <t xml:space="preserve">        18-34 насны</t>
  </si>
  <si>
    <t xml:space="preserve">        17 хүртэлх насны</t>
  </si>
  <si>
    <t>ГЭМТ ХЭРГИЙН УЛМААС ХОХИРСОН ИРГЭД, насны ангилалаар</t>
  </si>
  <si>
    <t>Үүнээс:эмэгтэй</t>
  </si>
  <si>
    <t xml:space="preserve">         Хохирсон нийт иргэн</t>
  </si>
  <si>
    <t xml:space="preserve">ГЭМТ ХЭРГИЙН УЛМААС ХОХИРСОН ИРГЭД, хүйсээр </t>
  </si>
  <si>
    <t xml:space="preserve">        Боловсролгүй</t>
  </si>
  <si>
    <t xml:space="preserve">        Бага</t>
  </si>
  <si>
    <t xml:space="preserve">        Суурь</t>
  </si>
  <si>
    <t xml:space="preserve">        Дунд</t>
  </si>
  <si>
    <t xml:space="preserve">        Тусгай дунд</t>
  </si>
  <si>
    <t xml:space="preserve">        Дээд</t>
  </si>
  <si>
    <t>ГЭМТ ХЭРЭГТ ХОЛБОГДСОН ИРГЭД, боловсролын түвшингээр</t>
  </si>
  <si>
    <t>ГЭМТ ХЭРЭГТ ХОЛБОГДСОН ИРГЭД, нийгмийн байдлаар</t>
  </si>
  <si>
    <t xml:space="preserve">       30-49 насны</t>
  </si>
  <si>
    <t xml:space="preserve">        16-29 насны</t>
  </si>
  <si>
    <t xml:space="preserve">        15 хүртэлх насны</t>
  </si>
  <si>
    <t>ГЭМТ ХЭРЭГТ ХОЛБОГДСОН ИРГЭД, насны ангилалаар</t>
  </si>
  <si>
    <t xml:space="preserve">               Эмэгтэй</t>
  </si>
  <si>
    <t xml:space="preserve">       Гэмт хэрэгт холбогдсон иргэд</t>
  </si>
  <si>
    <t xml:space="preserve">ГЭМТ ХЭРЭГТ ХОЛБОГДСОН ИРГЭД, хүйсээр </t>
  </si>
  <si>
    <t xml:space="preserve">        Торгуулийн хэмжээ</t>
  </si>
  <si>
    <t xml:space="preserve">        Хүн</t>
  </si>
  <si>
    <t>Торгууль</t>
  </si>
  <si>
    <t xml:space="preserve">          Эрүүлжүүлэгдсэн</t>
  </si>
  <si>
    <t xml:space="preserve">          Баривчлагдсан</t>
  </si>
  <si>
    <t>ЗАХИРГААНЫ ХАРИУЦЛАГЫН ХУУЛИАР</t>
  </si>
  <si>
    <t>ЗАХИРГААНЫ ЗӨРЧИЛ</t>
  </si>
  <si>
    <t xml:space="preserve">       Эмэгтэй хүн оролцсон</t>
  </si>
  <si>
    <t xml:space="preserve">       Насанд хүрээгүй хүмүүс үйлдсэн</t>
  </si>
  <si>
    <t xml:space="preserve">       Бүлэглэн үйлдсэн</t>
  </si>
  <si>
    <t xml:space="preserve">        Галт зэвсгээр үйлдэгдсэн</t>
  </si>
  <si>
    <t xml:space="preserve">        Согтуугаар үйлдсэн</t>
  </si>
  <si>
    <t>Хүн</t>
  </si>
  <si>
    <t>Хэрэг</t>
  </si>
  <si>
    <t>ГЭМТ ХЭРЭГ, үйлдэгдсэн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</si>
</sst>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[$-10409]0;\(0\)"/>
    <numFmt numFmtId="167" formatCode="_-* #,##0.00_₮_-;\-* #,##0.00_₮_-;_-* &quot;-&quot;??_₮_-;_-@_-"/>
    <numFmt numFmtId="168" formatCode="_-* #,##0.00_р_._-;\-* #,##0.00_р_._-;_-* &quot;-&quot;??_р_._-;_-@_-"/>
    <numFmt numFmtId="169" formatCode="#,##0.00000"/>
    <numFmt numFmtId="170" formatCode="#,###,###,###,###,###.0"/>
  </numFmts>
  <fonts count="4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231F1F"/>
      <name val="Arial"/>
      <family val="2"/>
    </font>
    <font>
      <sz val="10"/>
      <color rgb="FF231F20"/>
      <name val="Arial"/>
      <family val="2"/>
    </font>
    <font>
      <sz val="9"/>
      <color rgb="FF231F1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 Mon"/>
      <family val="2"/>
    </font>
    <font>
      <sz val="8"/>
      <name val="Arial Narrow"/>
      <family val="2"/>
    </font>
    <font>
      <sz val="12"/>
      <name val="Arial Mon"/>
      <family val="2"/>
    </font>
    <font>
      <b/>
      <sz val="10"/>
      <name val="Arial Mon"/>
      <family val="2"/>
    </font>
    <font>
      <sz val="10"/>
      <color theme="1"/>
      <name val="Arial Mon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231F20"/>
      <name val="Arial"/>
      <family val="2"/>
    </font>
    <font>
      <sz val="10"/>
      <color rgb="FF000000"/>
      <name val="Arial Mo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rgb="FFD3D3D3"/>
      </bottom>
      <diagonal/>
    </border>
    <border>
      <left/>
      <right style="hair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hair">
        <color indexed="64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otted">
        <color theme="1"/>
      </left>
      <right style="hair">
        <color theme="1"/>
      </right>
      <top/>
      <bottom style="hair">
        <color theme="1"/>
      </bottom>
      <diagonal/>
    </border>
    <border>
      <left style="dotted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</borders>
  <cellStyleXfs count="306">
    <xf numFmtId="0" fontId="0" fillId="0" borderId="0"/>
    <xf numFmtId="0" fontId="3" fillId="0" borderId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2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/>
    <xf numFmtId="0" fontId="2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3" fillId="0" borderId="0" applyFont="0" applyFill="0" applyBorder="0" applyAlignment="0" applyProtection="0"/>
  </cellStyleXfs>
  <cellXfs count="4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7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right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0" fillId="0" borderId="0" xfId="0" applyNumberFormat="1"/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164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164" fontId="13" fillId="0" borderId="0" xfId="1" applyNumberFormat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right"/>
    </xf>
    <xf numFmtId="0" fontId="13" fillId="0" borderId="7" xfId="1" applyFont="1" applyBorder="1" applyAlignment="1">
      <alignment vertical="center"/>
    </xf>
    <xf numFmtId="0" fontId="13" fillId="0" borderId="7" xfId="1" applyFont="1" applyBorder="1" applyAlignment="1">
      <alignment vertical="center" wrapText="1"/>
    </xf>
    <xf numFmtId="0" fontId="14" fillId="0" borderId="7" xfId="1" applyFont="1" applyBorder="1" applyAlignment="1">
      <alignment vertical="center"/>
    </xf>
    <xf numFmtId="0" fontId="13" fillId="0" borderId="3" xfId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/>
    </xf>
    <xf numFmtId="0" fontId="13" fillId="0" borderId="3" xfId="1" applyFont="1" applyBorder="1" applyAlignment="1">
      <alignment horizontal="center" vertical="center"/>
    </xf>
    <xf numFmtId="4" fontId="12" fillId="0" borderId="0" xfId="0" applyNumberFormat="1" applyFont="1"/>
    <xf numFmtId="0" fontId="19" fillId="0" borderId="0" xfId="2" applyFont="1" applyFill="1" applyBorder="1"/>
    <xf numFmtId="166" fontId="18" fillId="0" borderId="14" xfId="0" applyNumberFormat="1" applyFont="1" applyFill="1" applyBorder="1" applyAlignment="1">
      <alignment horizontal="center" vertical="center" wrapText="1" readingOrder="1"/>
    </xf>
    <xf numFmtId="164" fontId="18" fillId="0" borderId="12" xfId="2" applyNumberFormat="1" applyFont="1" applyFill="1" applyBorder="1" applyAlignment="1">
      <alignment horizontal="center" vertical="center" wrapText="1" readingOrder="1"/>
    </xf>
    <xf numFmtId="1" fontId="18" fillId="0" borderId="12" xfId="2" applyNumberFormat="1" applyFont="1" applyFill="1" applyBorder="1" applyAlignment="1">
      <alignment horizontal="center" vertical="center" wrapText="1" readingOrder="1"/>
    </xf>
    <xf numFmtId="0" fontId="1" fillId="0" borderId="0" xfId="0" applyFont="1" applyBorder="1"/>
    <xf numFmtId="166" fontId="18" fillId="0" borderId="12" xfId="0" applyNumberFormat="1" applyFont="1" applyFill="1" applyBorder="1" applyAlignment="1">
      <alignment horizontal="center" vertical="center" wrapText="1" readingOrder="1"/>
    </xf>
    <xf numFmtId="1" fontId="18" fillId="0" borderId="14" xfId="2" applyNumberFormat="1" applyFont="1" applyFill="1" applyBorder="1" applyAlignment="1">
      <alignment horizontal="center" vertical="center" wrapText="1" readingOrder="1"/>
    </xf>
    <xf numFmtId="0" fontId="19" fillId="0" borderId="16" xfId="2" applyFont="1" applyFill="1" applyBorder="1"/>
    <xf numFmtId="0" fontId="19" fillId="0" borderId="16" xfId="2" applyNumberFormat="1" applyFont="1" applyFill="1" applyBorder="1" applyAlignment="1">
      <alignment horizontal="center" vertical="center" wrapText="1"/>
    </xf>
    <xf numFmtId="0" fontId="19" fillId="0" borderId="11" xfId="2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 readingOrder="1"/>
    </xf>
    <xf numFmtId="1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4" xfId="2" applyNumberFormat="1" applyFont="1" applyFill="1" applyBorder="1" applyAlignment="1">
      <alignment horizontal="center" vertical="center" wrapText="1"/>
    </xf>
    <xf numFmtId="1" fontId="18" fillId="0" borderId="13" xfId="2" applyNumberFormat="1" applyFont="1" applyFill="1" applyBorder="1" applyAlignment="1">
      <alignment horizontal="center" vertical="center" wrapText="1" readingOrder="1"/>
    </xf>
    <xf numFmtId="1" fontId="18" fillId="0" borderId="28" xfId="0" applyNumberFormat="1" applyFont="1" applyFill="1" applyBorder="1" applyAlignment="1">
      <alignment horizontal="center" vertical="center" wrapText="1" readingOrder="1"/>
    </xf>
    <xf numFmtId="166" fontId="18" fillId="0" borderId="30" xfId="0" applyNumberFormat="1" applyFont="1" applyFill="1" applyBorder="1" applyAlignment="1">
      <alignment horizontal="center" vertical="center" wrapText="1" readingOrder="1"/>
    </xf>
    <xf numFmtId="164" fontId="18" fillId="0" borderId="31" xfId="2" applyNumberFormat="1" applyFont="1" applyFill="1" applyBorder="1" applyAlignment="1">
      <alignment horizontal="center" vertical="center" wrapText="1" readingOrder="1"/>
    </xf>
    <xf numFmtId="1" fontId="18" fillId="0" borderId="31" xfId="2" applyNumberFormat="1" applyFont="1" applyFill="1" applyBorder="1" applyAlignment="1">
      <alignment horizontal="center" vertical="center" wrapText="1" readingOrder="1"/>
    </xf>
    <xf numFmtId="1" fontId="18" fillId="0" borderId="0" xfId="0" applyNumberFormat="1" applyFont="1" applyFill="1" applyBorder="1" applyAlignment="1">
      <alignment horizontal="center" vertical="center" wrapText="1" readingOrder="1"/>
    </xf>
    <xf numFmtId="166" fontId="18" fillId="0" borderId="0" xfId="0" applyNumberFormat="1" applyFont="1" applyFill="1" applyBorder="1" applyAlignment="1">
      <alignment horizontal="center" vertical="center" wrapText="1" readingOrder="1"/>
    </xf>
    <xf numFmtId="164" fontId="18" fillId="0" borderId="0" xfId="2" applyNumberFormat="1" applyFont="1" applyFill="1" applyBorder="1" applyAlignment="1">
      <alignment horizontal="center" vertical="center" wrapText="1" readingOrder="1"/>
    </xf>
    <xf numFmtId="1" fontId="18" fillId="0" borderId="0" xfId="2" applyNumberFormat="1" applyFont="1" applyFill="1" applyBorder="1" applyAlignment="1">
      <alignment horizontal="center" vertical="center" wrapText="1" readingOrder="1"/>
    </xf>
    <xf numFmtId="1" fontId="18" fillId="0" borderId="32" xfId="2" applyNumberFormat="1" applyFont="1" applyFill="1" applyBorder="1" applyAlignment="1">
      <alignment horizontal="center" vertical="center" wrapText="1" readingOrder="1"/>
    </xf>
    <xf numFmtId="1" fontId="18" fillId="0" borderId="30" xfId="2" applyNumberFormat="1" applyFont="1" applyFill="1" applyBorder="1" applyAlignment="1">
      <alignment horizontal="center" vertical="center" wrapText="1" readingOrder="1"/>
    </xf>
    <xf numFmtId="0" fontId="18" fillId="0" borderId="0" xfId="2" applyNumberFormat="1" applyFont="1" applyFill="1" applyBorder="1" applyAlignment="1">
      <alignment vertical="center" wrapText="1" readingOrder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286" applyFont="1" applyAlignment="1">
      <alignment vertical="center"/>
    </xf>
    <xf numFmtId="164" fontId="3" fillId="0" borderId="0" xfId="286" applyNumberFormat="1" applyFont="1" applyAlignment="1">
      <alignment vertical="center"/>
    </xf>
    <xf numFmtId="164" fontId="3" fillId="0" borderId="0" xfId="286" applyNumberFormat="1" applyFont="1" applyAlignment="1">
      <alignment horizontal="right" vertical="center"/>
    </xf>
    <xf numFmtId="0" fontId="3" fillId="0" borderId="7" xfId="286" applyFont="1" applyBorder="1" applyAlignment="1">
      <alignment vertical="center"/>
    </xf>
    <xf numFmtId="0" fontId="3" fillId="0" borderId="0" xfId="286" applyFont="1" applyBorder="1" applyAlignment="1">
      <alignment vertical="center"/>
    </xf>
    <xf numFmtId="164" fontId="25" fillId="0" borderId="0" xfId="286" applyNumberFormat="1" applyFont="1" applyAlignment="1">
      <alignment horizontal="center" vertical="center"/>
    </xf>
    <xf numFmtId="0" fontId="25" fillId="0" borderId="0" xfId="286" applyFont="1" applyAlignment="1">
      <alignment horizontal="center" vertical="center"/>
    </xf>
    <xf numFmtId="0" fontId="25" fillId="0" borderId="9" xfId="286" applyFont="1" applyBorder="1" applyAlignment="1">
      <alignment horizontal="center" vertical="center"/>
    </xf>
    <xf numFmtId="0" fontId="3" fillId="0" borderId="20" xfId="286" applyFont="1" applyBorder="1" applyAlignment="1">
      <alignment horizontal="center" vertical="center"/>
    </xf>
    <xf numFmtId="0" fontId="3" fillId="0" borderId="8" xfId="286" applyFont="1" applyBorder="1" applyAlignment="1">
      <alignment horizontal="center" vertical="center"/>
    </xf>
    <xf numFmtId="0" fontId="3" fillId="0" borderId="16" xfId="286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27" fillId="0" borderId="38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9" fillId="0" borderId="40" xfId="0" applyFont="1" applyFill="1" applyBorder="1"/>
    <xf numFmtId="0" fontId="30" fillId="0" borderId="4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vertical="center"/>
    </xf>
    <xf numFmtId="0" fontId="29" fillId="0" borderId="41" xfId="0" applyFont="1" applyFill="1" applyBorder="1"/>
    <xf numFmtId="0" fontId="32" fillId="0" borderId="41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/>
    <xf numFmtId="0" fontId="4" fillId="0" borderId="0" xfId="0" applyFont="1" applyAlignment="1">
      <alignment vertical="center" wrapText="1"/>
    </xf>
    <xf numFmtId="0" fontId="34" fillId="0" borderId="40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/>
    <xf numFmtId="0" fontId="28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Border="1" applyAlignment="1"/>
    <xf numFmtId="0" fontId="30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29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39" fillId="0" borderId="0" xfId="0" applyFont="1" applyBorder="1" applyAlignment="1"/>
    <xf numFmtId="0" fontId="5" fillId="0" borderId="0" xfId="0" applyFont="1"/>
    <xf numFmtId="0" fontId="4" fillId="0" borderId="0" xfId="0" applyFont="1" applyBorder="1" applyAlignment="1"/>
    <xf numFmtId="0" fontId="5" fillId="0" borderId="0" xfId="0" applyFont="1" applyBorder="1"/>
    <xf numFmtId="170" fontId="40" fillId="0" borderId="0" xfId="0" applyNumberFormat="1" applyFont="1" applyBorder="1"/>
    <xf numFmtId="4" fontId="3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2" borderId="0" xfId="0" applyFont="1" applyFill="1" applyBorder="1" applyAlignme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39" xfId="0" applyFont="1" applyBorder="1"/>
    <xf numFmtId="0" fontId="5" fillId="0" borderId="39" xfId="0" applyFont="1" applyBorder="1" applyAlignment="1">
      <alignment vertical="center"/>
    </xf>
    <xf numFmtId="170" fontId="5" fillId="0" borderId="0" xfId="0" applyNumberFormat="1" applyFont="1" applyBorder="1"/>
    <xf numFmtId="0" fontId="5" fillId="0" borderId="16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9" fillId="0" borderId="7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7" xfId="0" applyFont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65" fontId="40" fillId="0" borderId="35" xfId="0" applyNumberFormat="1" applyFont="1" applyBorder="1"/>
    <xf numFmtId="165" fontId="40" fillId="0" borderId="0" xfId="0" applyNumberFormat="1" applyFont="1" applyBorder="1"/>
    <xf numFmtId="0" fontId="5" fillId="0" borderId="16" xfId="0" applyFont="1" applyBorder="1"/>
    <xf numFmtId="0" fontId="4" fillId="0" borderId="0" xfId="286" applyFont="1" applyAlignment="1">
      <alignment vertical="center"/>
    </xf>
    <xf numFmtId="0" fontId="4" fillId="0" borderId="0" xfId="286" applyFont="1" applyBorder="1" applyAlignment="1">
      <alignment vertical="center"/>
    </xf>
    <xf numFmtId="0" fontId="4" fillId="0" borderId="10" xfId="286" applyFont="1" applyBorder="1" applyAlignment="1">
      <alignment horizontal="center" vertical="center" wrapText="1"/>
    </xf>
    <xf numFmtId="0" fontId="4" fillId="0" borderId="34" xfId="286" applyFont="1" applyBorder="1" applyAlignment="1">
      <alignment horizontal="center" vertical="center" wrapText="1"/>
    </xf>
    <xf numFmtId="0" fontId="4" fillId="0" borderId="16" xfId="286" applyFont="1" applyBorder="1" applyAlignment="1">
      <alignment horizontal="center" vertical="center" wrapText="1"/>
    </xf>
    <xf numFmtId="0" fontId="6" fillId="0" borderId="9" xfId="286" applyFont="1" applyBorder="1" applyAlignment="1">
      <alignment horizontal="center" vertical="center"/>
    </xf>
    <xf numFmtId="164" fontId="6" fillId="0" borderId="0" xfId="286" applyNumberFormat="1" applyFont="1" applyAlignment="1">
      <alignment horizontal="center" vertical="center"/>
    </xf>
    <xf numFmtId="164" fontId="6" fillId="0" borderId="0" xfId="286" applyNumberFormat="1" applyFont="1" applyAlignment="1">
      <alignment vertical="center"/>
    </xf>
    <xf numFmtId="0" fontId="4" fillId="0" borderId="7" xfId="286" applyFont="1" applyBorder="1" applyAlignment="1">
      <alignment vertical="center"/>
    </xf>
    <xf numFmtId="164" fontId="4" fillId="0" borderId="0" xfId="286" applyNumberFormat="1" applyFont="1" applyAlignment="1">
      <alignment horizontal="center" vertical="center"/>
    </xf>
    <xf numFmtId="164" fontId="4" fillId="0" borderId="0" xfId="286" applyNumberFormat="1" applyFont="1" applyAlignment="1">
      <alignment vertical="center"/>
    </xf>
    <xf numFmtId="164" fontId="6" fillId="0" borderId="0" xfId="286" applyNumberFormat="1" applyFont="1" applyBorder="1" applyAlignment="1">
      <alignment horizontal="center" vertical="center"/>
    </xf>
    <xf numFmtId="164" fontId="4" fillId="0" borderId="0" xfId="286" applyNumberFormat="1" applyFont="1" applyBorder="1" applyAlignment="1">
      <alignment vertical="center"/>
    </xf>
    <xf numFmtId="0" fontId="4" fillId="0" borderId="11" xfId="286" applyFont="1" applyBorder="1" applyAlignment="1">
      <alignment horizontal="center" vertical="center" wrapText="1"/>
    </xf>
    <xf numFmtId="0" fontId="4" fillId="0" borderId="20" xfId="286" applyFont="1" applyBorder="1" applyAlignment="1">
      <alignment horizontal="center" vertical="center" wrapText="1"/>
    </xf>
    <xf numFmtId="164" fontId="4" fillId="0" borderId="0" xfId="286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Fill="1" applyBorder="1"/>
    <xf numFmtId="0" fontId="43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0" xfId="289" applyFont="1"/>
    <xf numFmtId="0" fontId="43" fillId="0" borderId="0" xfId="0" applyFont="1" applyAlignment="1">
      <alignment wrapText="1"/>
    </xf>
    <xf numFmtId="0" fontId="4" fillId="0" borderId="0" xfId="289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289" applyFont="1" applyAlignment="1">
      <alignment horizontal="center" vertical="center"/>
    </xf>
    <xf numFmtId="0" fontId="4" fillId="0" borderId="43" xfId="289" applyFont="1" applyBorder="1" applyAlignment="1">
      <alignment horizontal="center" vertical="center"/>
    </xf>
    <xf numFmtId="0" fontId="4" fillId="0" borderId="0" xfId="289" applyFont="1" applyFill="1" applyBorder="1" applyAlignment="1">
      <alignment horizontal="center" vertical="center"/>
    </xf>
    <xf numFmtId="0" fontId="6" fillId="0" borderId="0" xfId="289" applyFont="1" applyFill="1" applyBorder="1" applyAlignment="1">
      <alignment horizontal="center" vertical="center"/>
    </xf>
    <xf numFmtId="41" fontId="4" fillId="0" borderId="0" xfId="28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289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6" fillId="0" borderId="0" xfId="289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1" fontId="4" fillId="0" borderId="0" xfId="289" applyNumberFormat="1" applyFont="1" applyFill="1" applyBorder="1" applyAlignment="1">
      <alignment vertical="center"/>
    </xf>
    <xf numFmtId="41" fontId="4" fillId="0" borderId="0" xfId="28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" fillId="0" borderId="0" xfId="289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289" applyFont="1" applyFill="1" applyBorder="1" applyAlignment="1">
      <alignment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41" fillId="0" borderId="52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41" fontId="4" fillId="0" borderId="7" xfId="289" applyNumberFormat="1" applyFont="1" applyFill="1" applyBorder="1" applyAlignment="1">
      <alignment vertical="center"/>
    </xf>
    <xf numFmtId="41" fontId="4" fillId="0" borderId="9" xfId="289" applyNumberFormat="1" applyFont="1" applyFill="1" applyBorder="1" applyAlignment="1">
      <alignment vertical="center"/>
    </xf>
    <xf numFmtId="0" fontId="4" fillId="0" borderId="7" xfId="289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3" fillId="0" borderId="7" xfId="0" applyFont="1" applyBorder="1"/>
    <xf numFmtId="0" fontId="8" fillId="0" borderId="7" xfId="0" applyFont="1" applyBorder="1" applyAlignment="1">
      <alignment vertical="center" wrapText="1"/>
    </xf>
    <xf numFmtId="0" fontId="43" fillId="0" borderId="16" xfId="0" applyFont="1" applyBorder="1" applyAlignment="1">
      <alignment horizontal="center"/>
    </xf>
    <xf numFmtId="0" fontId="4" fillId="0" borderId="16" xfId="289" applyFont="1" applyFill="1" applyBorder="1" applyAlignment="1">
      <alignment horizontal="center" vertical="center"/>
    </xf>
    <xf numFmtId="41" fontId="4" fillId="0" borderId="10" xfId="289" applyNumberFormat="1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41" fontId="43" fillId="0" borderId="0" xfId="0" applyNumberFormat="1" applyFont="1"/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43" fillId="0" borderId="16" xfId="0" applyFont="1" applyBorder="1"/>
    <xf numFmtId="0" fontId="8" fillId="0" borderId="6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1" fillId="0" borderId="6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" fillId="0" borderId="44" xfId="289" applyFont="1" applyFill="1" applyBorder="1" applyAlignment="1">
      <alignment horizontal="left"/>
    </xf>
    <xf numFmtId="49" fontId="4" fillId="0" borderId="7" xfId="289" applyNumberFormat="1" applyFont="1" applyFill="1" applyBorder="1" applyAlignment="1">
      <alignment horizontal="left" indent="1"/>
    </xf>
    <xf numFmtId="0" fontId="4" fillId="0" borderId="0" xfId="289" applyFont="1" applyFill="1" applyAlignment="1">
      <alignment horizontal="center"/>
    </xf>
    <xf numFmtId="0" fontId="44" fillId="0" borderId="0" xfId="0" applyFont="1"/>
    <xf numFmtId="49" fontId="4" fillId="0" borderId="7" xfId="289" applyNumberFormat="1" applyFont="1" applyFill="1" applyBorder="1" applyAlignment="1">
      <alignment horizontal="left" wrapText="1" indent="1"/>
    </xf>
    <xf numFmtId="49" fontId="4" fillId="0" borderId="7" xfId="289" applyNumberFormat="1" applyFont="1" applyFill="1" applyBorder="1" applyAlignment="1">
      <alignment wrapText="1"/>
    </xf>
    <xf numFmtId="0" fontId="4" fillId="3" borderId="0" xfId="289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" fillId="3" borderId="0" xfId="289" applyFont="1" applyFill="1" applyAlignment="1">
      <alignment horizontal="center"/>
    </xf>
    <xf numFmtId="49" fontId="4" fillId="0" borderId="7" xfId="289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2" fontId="45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8" fillId="0" borderId="15" xfId="0" applyNumberFormat="1" applyFont="1" applyFill="1" applyBorder="1" applyAlignment="1">
      <alignment vertical="center" wrapText="1" readingOrder="1"/>
    </xf>
    <xf numFmtId="0" fontId="19" fillId="0" borderId="26" xfId="0" applyNumberFormat="1" applyFont="1" applyFill="1" applyBorder="1" applyAlignment="1">
      <alignment vertical="top" wrapText="1"/>
    </xf>
    <xf numFmtId="0" fontId="18" fillId="0" borderId="28" xfId="0" applyNumberFormat="1" applyFont="1" applyFill="1" applyBorder="1" applyAlignment="1">
      <alignment vertical="center" wrapText="1" readingOrder="1"/>
    </xf>
    <xf numFmtId="0" fontId="19" fillId="0" borderId="29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center" wrapText="1" readingOrder="1"/>
    </xf>
    <xf numFmtId="0" fontId="19" fillId="0" borderId="7" xfId="0" applyNumberFormat="1" applyFont="1" applyFill="1" applyBorder="1" applyAlignment="1">
      <alignment vertical="top" wrapText="1"/>
    </xf>
    <xf numFmtId="0" fontId="18" fillId="0" borderId="16" xfId="2" applyNumberFormat="1" applyFont="1" applyFill="1" applyBorder="1" applyAlignment="1">
      <alignment horizontal="center" vertical="center" wrapText="1" readingOrder="1"/>
    </xf>
    <xf numFmtId="0" fontId="20" fillId="0" borderId="27" xfId="2" applyNumberFormat="1" applyFont="1" applyFill="1" applyBorder="1" applyAlignment="1">
      <alignment horizontal="center" vertical="center" wrapText="1" readingOrder="1"/>
    </xf>
    <xf numFmtId="0" fontId="19" fillId="0" borderId="18" xfId="2" applyNumberFormat="1" applyFont="1" applyFill="1" applyBorder="1" applyAlignment="1">
      <alignment vertical="top" wrapText="1"/>
    </xf>
    <xf numFmtId="0" fontId="19" fillId="0" borderId="17" xfId="2" applyNumberFormat="1" applyFont="1" applyFill="1" applyBorder="1" applyAlignment="1">
      <alignment vertical="top" wrapText="1"/>
    </xf>
    <xf numFmtId="0" fontId="19" fillId="0" borderId="19" xfId="2" applyNumberFormat="1" applyFont="1" applyFill="1" applyBorder="1" applyAlignment="1">
      <alignment vertical="top" wrapText="1"/>
    </xf>
    <xf numFmtId="0" fontId="18" fillId="0" borderId="23" xfId="2" applyNumberFormat="1" applyFont="1" applyFill="1" applyBorder="1" applyAlignment="1">
      <alignment horizontal="center" vertical="center" wrapText="1" readingOrder="1"/>
    </xf>
    <xf numFmtId="0" fontId="18" fillId="0" borderId="24" xfId="2" applyNumberFormat="1" applyFont="1" applyFill="1" applyBorder="1" applyAlignment="1">
      <alignment horizontal="center" vertical="center" wrapText="1" readingOrder="1"/>
    </xf>
    <xf numFmtId="0" fontId="19" fillId="0" borderId="21" xfId="2" applyNumberFormat="1" applyFont="1" applyFill="1" applyBorder="1" applyAlignment="1">
      <alignment horizontal="center" vertical="center" wrapText="1"/>
    </xf>
    <xf numFmtId="0" fontId="19" fillId="0" borderId="22" xfId="2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vertical="center" wrapText="1" readingOrder="1"/>
    </xf>
    <xf numFmtId="0" fontId="19" fillId="0" borderId="25" xfId="0" applyNumberFormat="1" applyFont="1" applyFill="1" applyBorder="1" applyAlignment="1">
      <alignment vertical="top" wrapText="1"/>
    </xf>
    <xf numFmtId="0" fontId="18" fillId="0" borderId="15" xfId="2" applyNumberFormat="1" applyFont="1" applyFill="1" applyBorder="1" applyAlignment="1">
      <alignment vertical="center" wrapText="1" readingOrder="1"/>
    </xf>
    <xf numFmtId="0" fontId="19" fillId="0" borderId="26" xfId="2" applyNumberFormat="1" applyFont="1" applyFill="1" applyBorder="1" applyAlignment="1">
      <alignment vertical="top" wrapText="1"/>
    </xf>
    <xf numFmtId="0" fontId="18" fillId="0" borderId="28" xfId="2" applyNumberFormat="1" applyFont="1" applyFill="1" applyBorder="1" applyAlignment="1">
      <alignment vertical="center" wrapText="1" readingOrder="1"/>
    </xf>
    <xf numFmtId="0" fontId="19" fillId="0" borderId="29" xfId="2" applyNumberFormat="1" applyFont="1" applyFill="1" applyBorder="1" applyAlignment="1">
      <alignment vertical="top" wrapText="1"/>
    </xf>
    <xf numFmtId="0" fontId="18" fillId="0" borderId="0" xfId="2" applyNumberFormat="1" applyFont="1" applyFill="1" applyBorder="1" applyAlignment="1">
      <alignment vertical="center" wrapText="1" readingOrder="1"/>
    </xf>
    <xf numFmtId="0" fontId="19" fillId="0" borderId="7" xfId="2" applyNumberFormat="1" applyFont="1" applyFill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center" wrapText="1" readingOrder="1"/>
    </xf>
    <xf numFmtId="0" fontId="19" fillId="0" borderId="23" xfId="2" applyNumberFormat="1" applyFont="1" applyFill="1" applyBorder="1" applyAlignment="1">
      <alignment horizontal="center" vertical="center" wrapText="1"/>
    </xf>
    <xf numFmtId="0" fontId="19" fillId="0" borderId="24" xfId="2" applyNumberFormat="1" applyFont="1" applyFill="1" applyBorder="1" applyAlignment="1">
      <alignment horizontal="center" vertical="center" wrapText="1"/>
    </xf>
    <xf numFmtId="0" fontId="18" fillId="0" borderId="13" xfId="2" applyNumberFormat="1" applyFont="1" applyFill="1" applyBorder="1" applyAlignment="1">
      <alignment vertical="center" wrapText="1" readingOrder="1"/>
    </xf>
    <xf numFmtId="0" fontId="19" fillId="0" borderId="25" xfId="2" applyNumberFormat="1" applyFont="1" applyFill="1" applyBorder="1" applyAlignment="1">
      <alignment vertical="top" wrapText="1"/>
    </xf>
    <xf numFmtId="0" fontId="4" fillId="0" borderId="1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26" fillId="0" borderId="0" xfId="286" applyFont="1" applyAlignment="1">
      <alignment horizontal="center" vertical="center"/>
    </xf>
    <xf numFmtId="0" fontId="3" fillId="0" borderId="36" xfId="286" applyFont="1" applyBorder="1" applyAlignment="1">
      <alignment horizontal="center" vertical="center"/>
    </xf>
    <xf numFmtId="0" fontId="3" fillId="0" borderId="35" xfId="286" applyFont="1" applyBorder="1" applyAlignment="1">
      <alignment horizontal="center" vertical="center"/>
    </xf>
    <xf numFmtId="0" fontId="3" fillId="0" borderId="36" xfId="286" applyFont="1" applyBorder="1" applyAlignment="1">
      <alignment horizontal="center" vertical="center" wrapText="1"/>
    </xf>
    <xf numFmtId="0" fontId="3" fillId="0" borderId="33" xfId="286" applyFont="1" applyBorder="1" applyAlignment="1">
      <alignment horizontal="center" vertical="center" wrapText="1"/>
    </xf>
    <xf numFmtId="0" fontId="3" fillId="0" borderId="20" xfId="286" applyFont="1" applyBorder="1" applyAlignment="1">
      <alignment horizontal="center" vertical="center"/>
    </xf>
    <xf numFmtId="0" fontId="3" fillId="0" borderId="4" xfId="286" applyFont="1" applyBorder="1" applyAlignment="1">
      <alignment horizontal="center" vertical="center"/>
    </xf>
    <xf numFmtId="0" fontId="5" fillId="0" borderId="0" xfId="286" applyFont="1" applyAlignment="1">
      <alignment horizontal="center" vertical="center"/>
    </xf>
    <xf numFmtId="0" fontId="4" fillId="0" borderId="36" xfId="286" applyFont="1" applyBorder="1" applyAlignment="1">
      <alignment horizontal="center" vertical="center"/>
    </xf>
    <xf numFmtId="0" fontId="4" fillId="0" borderId="35" xfId="286" applyFont="1" applyBorder="1" applyAlignment="1">
      <alignment horizontal="center" vertical="center"/>
    </xf>
    <xf numFmtId="0" fontId="4" fillId="0" borderId="20" xfId="286" applyFont="1" applyBorder="1" applyAlignment="1">
      <alignment horizontal="center" vertical="center" wrapText="1"/>
    </xf>
    <xf numFmtId="0" fontId="4" fillId="0" borderId="4" xfId="286" applyFont="1" applyBorder="1" applyAlignment="1">
      <alignment horizontal="center" vertical="center" wrapText="1"/>
    </xf>
    <xf numFmtId="0" fontId="4" fillId="0" borderId="8" xfId="286" applyFont="1" applyBorder="1" applyAlignment="1">
      <alignment horizontal="center" vertical="center" wrapText="1"/>
    </xf>
    <xf numFmtId="0" fontId="4" fillId="0" borderId="20" xfId="286" applyFont="1" applyBorder="1" applyAlignment="1">
      <alignment horizontal="center" vertical="center"/>
    </xf>
    <xf numFmtId="0" fontId="4" fillId="0" borderId="4" xfId="286" applyFont="1" applyBorder="1" applyAlignment="1">
      <alignment horizontal="center" vertical="center"/>
    </xf>
    <xf numFmtId="0" fontId="4" fillId="0" borderId="8" xfId="286" applyFont="1" applyBorder="1" applyAlignment="1">
      <alignment horizontal="center" vertical="center"/>
    </xf>
    <xf numFmtId="0" fontId="4" fillId="0" borderId="37" xfId="286" applyFont="1" applyBorder="1" applyAlignment="1">
      <alignment horizontal="center" vertical="center"/>
    </xf>
    <xf numFmtId="0" fontId="4" fillId="0" borderId="6" xfId="286" applyFont="1" applyBorder="1" applyAlignment="1">
      <alignment horizontal="center" vertical="center"/>
    </xf>
    <xf numFmtId="0" fontId="4" fillId="0" borderId="34" xfId="286" applyFont="1" applyBorder="1" applyAlignment="1">
      <alignment horizontal="center" vertical="center"/>
    </xf>
    <xf numFmtId="0" fontId="4" fillId="0" borderId="16" xfId="286" applyFont="1" applyBorder="1" applyAlignment="1">
      <alignment horizontal="center" vertical="center"/>
    </xf>
    <xf numFmtId="0" fontId="4" fillId="0" borderId="11" xfId="286" applyFont="1" applyBorder="1" applyAlignment="1">
      <alignment horizontal="center" vertical="center" wrapText="1"/>
    </xf>
    <xf numFmtId="0" fontId="6" fillId="0" borderId="6" xfId="286" applyFont="1" applyBorder="1" applyAlignment="1">
      <alignment horizontal="center" vertical="center"/>
    </xf>
    <xf numFmtId="0" fontId="6" fillId="0" borderId="9" xfId="286" applyFont="1" applyBorder="1" applyAlignment="1">
      <alignment horizontal="center" vertical="center"/>
    </xf>
    <xf numFmtId="0" fontId="4" fillId="0" borderId="0" xfId="286" applyFont="1" applyBorder="1" applyAlignment="1">
      <alignment horizontal="center" vertical="center"/>
    </xf>
    <xf numFmtId="0" fontId="4" fillId="0" borderId="7" xfId="286" applyFont="1" applyBorder="1" applyAlignment="1">
      <alignment horizontal="center" vertical="center"/>
    </xf>
    <xf numFmtId="164" fontId="6" fillId="0" borderId="0" xfId="286" applyNumberFormat="1" applyFont="1" applyBorder="1" applyAlignment="1">
      <alignment horizontal="center" vertical="center"/>
    </xf>
    <xf numFmtId="0" fontId="6" fillId="0" borderId="0" xfId="286" applyFont="1" applyBorder="1" applyAlignment="1">
      <alignment horizontal="center" vertical="center"/>
    </xf>
    <xf numFmtId="164" fontId="4" fillId="0" borderId="0" xfId="286" applyNumberFormat="1" applyFont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5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46" xfId="289" applyFont="1" applyFill="1" applyBorder="1" applyAlignment="1">
      <alignment horizontal="center"/>
    </xf>
    <xf numFmtId="49" fontId="4" fillId="0" borderId="7" xfId="289" applyNumberFormat="1" applyFont="1" applyFill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0" borderId="52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4" fillId="0" borderId="43" xfId="289" applyFont="1" applyFill="1" applyBorder="1" applyAlignment="1">
      <alignment horizontal="center"/>
    </xf>
    <xf numFmtId="0" fontId="4" fillId="0" borderId="7" xfId="289" applyFont="1" applyFill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4" fillId="0" borderId="43" xfId="289" applyFont="1" applyFill="1" applyBorder="1" applyAlignment="1">
      <alignment horizontal="center" vertical="center"/>
    </xf>
    <xf numFmtId="0" fontId="4" fillId="0" borderId="7" xfId="289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164" fontId="4" fillId="0" borderId="0" xfId="28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289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/>
    </xf>
    <xf numFmtId="0" fontId="41" fillId="0" borderId="4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306">
    <cellStyle name="Comma 10" xfId="3"/>
    <cellStyle name="Comma 11" xfId="4"/>
    <cellStyle name="Comma 12" xfId="5"/>
    <cellStyle name="Comma 13" xfId="6"/>
    <cellStyle name="Comma 14" xfId="7"/>
    <cellStyle name="Comma 15" xfId="8"/>
    <cellStyle name="Comma 16" xfId="9"/>
    <cellStyle name="Comma 2" xfId="10"/>
    <cellStyle name="Comma 2 2" xfId="11"/>
    <cellStyle name="Comma 2 3" xfId="12"/>
    <cellStyle name="Comma 2 4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9" xfId="20"/>
    <cellStyle name="Hyperlink 2" xfId="21"/>
    <cellStyle name="Normal" xfId="0" builtinId="0"/>
    <cellStyle name="Normal 10" xfId="22"/>
    <cellStyle name="Normal 10 2" xfId="23"/>
    <cellStyle name="Normal 10 3" xfId="24"/>
    <cellStyle name="Normal 10 4" xfId="25"/>
    <cellStyle name="Normal 10 5" xfId="26"/>
    <cellStyle name="Normal 11" xfId="27"/>
    <cellStyle name="Normal 12" xfId="28"/>
    <cellStyle name="Normal 13" xfId="29"/>
    <cellStyle name="Normal 13 2" xfId="30"/>
    <cellStyle name="Normal 14" xfId="31"/>
    <cellStyle name="Normal 14 2" xfId="32"/>
    <cellStyle name="Normal 14 3" xfId="33"/>
    <cellStyle name="Normal 15" xfId="34"/>
    <cellStyle name="Normal 16" xfId="35"/>
    <cellStyle name="Normal 17" xfId="36"/>
    <cellStyle name="Normal 18" xfId="37"/>
    <cellStyle name="Normal 18 2" xfId="38"/>
    <cellStyle name="Normal 18 2 2" xfId="39"/>
    <cellStyle name="Normal 19" xfId="40"/>
    <cellStyle name="Normal 19 2" xfId="41"/>
    <cellStyle name="Normal 19 2 2" xfId="42"/>
    <cellStyle name="Normal 2" xfId="43"/>
    <cellStyle name="Normal 2 10" xfId="44"/>
    <cellStyle name="Normal 2 10 10" xfId="45"/>
    <cellStyle name="Normal 2 10 11" xfId="46"/>
    <cellStyle name="Normal 2 10 12" xfId="47"/>
    <cellStyle name="Normal 2 10 13" xfId="48"/>
    <cellStyle name="Normal 2 10 2" xfId="49"/>
    <cellStyle name="Normal 2 10 3" xfId="50"/>
    <cellStyle name="Normal 2 10 4" xfId="51"/>
    <cellStyle name="Normal 2 10 5" xfId="52"/>
    <cellStyle name="Normal 2 10 6" xfId="53"/>
    <cellStyle name="Normal 2 10 7" xfId="54"/>
    <cellStyle name="Normal 2 10 8" xfId="55"/>
    <cellStyle name="Normal 2 10 9" xfId="56"/>
    <cellStyle name="Normal 2 11" xfId="57"/>
    <cellStyle name="Normal 2 12" xfId="58"/>
    <cellStyle name="Normal 2 13" xfId="59"/>
    <cellStyle name="Normal 2 14" xfId="60"/>
    <cellStyle name="Normal 2 14 2" xfId="61"/>
    <cellStyle name="Normal 2 15" xfId="62"/>
    <cellStyle name="Normal 2 16" xfId="63"/>
    <cellStyle name="Normal 2 17" xfId="64"/>
    <cellStyle name="Normal 2 18" xfId="65"/>
    <cellStyle name="Normal 2 19" xfId="66"/>
    <cellStyle name="Normal 2 2" xfId="67"/>
    <cellStyle name="Normal 2 2 10" xfId="68"/>
    <cellStyle name="Normal 2 2 11" xfId="69"/>
    <cellStyle name="Normal 2 2 12" xfId="70"/>
    <cellStyle name="Normal 2 2 13" xfId="71"/>
    <cellStyle name="Normal 2 2 14" xfId="72"/>
    <cellStyle name="Normal 2 2 15" xfId="73"/>
    <cellStyle name="Normal 2 2 16" xfId="74"/>
    <cellStyle name="Normal 2 2 2" xfId="75"/>
    <cellStyle name="Normal 2 2 2 10" xfId="76"/>
    <cellStyle name="Normal 2 2 2 11" xfId="77"/>
    <cellStyle name="Normal 2 2 2 12" xfId="78"/>
    <cellStyle name="Normal 2 2 2 13" xfId="79"/>
    <cellStyle name="Normal 2 2 2 14" xfId="80"/>
    <cellStyle name="Normal 2 2 2 15" xfId="81"/>
    <cellStyle name="Normal 2 2 2 16" xfId="82"/>
    <cellStyle name="Normal 2 2 2 2" xfId="83"/>
    <cellStyle name="Normal 2 2 2 3" xfId="84"/>
    <cellStyle name="Normal 2 2 2 4" xfId="85"/>
    <cellStyle name="Normal 2 2 2 5" xfId="86"/>
    <cellStyle name="Normal 2 2 2 6" xfId="87"/>
    <cellStyle name="Normal 2 2 2 7" xfId="88"/>
    <cellStyle name="Normal 2 2 2 8" xfId="89"/>
    <cellStyle name="Normal 2 2 2 9" xfId="90"/>
    <cellStyle name="Normal 2 2 3" xfId="91"/>
    <cellStyle name="Normal 2 2 3 2" xfId="92"/>
    <cellStyle name="Normal 2 2 3 3" xfId="93"/>
    <cellStyle name="Normal 2 2 3 4" xfId="94"/>
    <cellStyle name="Normal 2 2 4" xfId="95"/>
    <cellStyle name="Normal 2 2 5" xfId="96"/>
    <cellStyle name="Normal 2 2 6" xfId="97"/>
    <cellStyle name="Normal 2 2 7" xfId="98"/>
    <cellStyle name="Normal 2 2 8" xfId="99"/>
    <cellStyle name="Normal 2 2 9" xfId="100"/>
    <cellStyle name="Normal 2 20" xfId="101"/>
    <cellStyle name="Normal 2 21" xfId="102"/>
    <cellStyle name="Normal 2 22" xfId="103"/>
    <cellStyle name="Normal 2 23" xfId="104"/>
    <cellStyle name="Normal 2 24" xfId="105"/>
    <cellStyle name="Normal 2 25" xfId="106"/>
    <cellStyle name="Normal 2 26" xfId="107"/>
    <cellStyle name="Normal 2 27" xfId="108"/>
    <cellStyle name="Normal 2 28" xfId="109"/>
    <cellStyle name="Normal 2 29" xfId="110"/>
    <cellStyle name="Normal 2 3" xfId="111"/>
    <cellStyle name="Normal 2 3 10" xfId="112"/>
    <cellStyle name="Normal 2 3 2" xfId="113"/>
    <cellStyle name="Normal 2 3 2 10" xfId="114"/>
    <cellStyle name="Normal 2 3 2 2" xfId="115"/>
    <cellStyle name="Normal 2 3 2 2 2" xfId="116"/>
    <cellStyle name="Normal 2 3 2 3" xfId="117"/>
    <cellStyle name="Normal 2 3 2 4" xfId="118"/>
    <cellStyle name="Normal 2 3 2 5" xfId="119"/>
    <cellStyle name="Normal 2 3 2 6" xfId="120"/>
    <cellStyle name="Normal 2 3 2 7" xfId="121"/>
    <cellStyle name="Normal 2 3 2 8" xfId="122"/>
    <cellStyle name="Normal 2 3 2 9" xfId="123"/>
    <cellStyle name="Normal 2 3 3" xfId="124"/>
    <cellStyle name="Normal 2 3 3 2" xfId="125"/>
    <cellStyle name="Normal 2 3 4" xfId="126"/>
    <cellStyle name="Normal 2 3 5" xfId="127"/>
    <cellStyle name="Normal 2 3 6" xfId="128"/>
    <cellStyle name="Normal 2 3 6 2" xfId="129"/>
    <cellStyle name="Normal 2 3 7" xfId="130"/>
    <cellStyle name="Normal 2 3 8" xfId="131"/>
    <cellStyle name="Normal 2 3 9" xfId="132"/>
    <cellStyle name="Normal 2 30" xfId="133"/>
    <cellStyle name="Normal 2 31" xfId="134"/>
    <cellStyle name="Normal 2 32" xfId="135"/>
    <cellStyle name="Normal 2 32 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 2" xfId="145"/>
    <cellStyle name="Normal 2 4 2 2" xfId="146"/>
    <cellStyle name="Normal 2 4 2 3" xfId="147"/>
    <cellStyle name="Normal 2 4 2 4" xfId="148"/>
    <cellStyle name="Normal 2 4 3" xfId="149"/>
    <cellStyle name="Normal 2 4 4" xfId="150"/>
    <cellStyle name="Normal 2 4 5" xfId="151"/>
    <cellStyle name="Normal 2 4 6" xfId="152"/>
    <cellStyle name="Normal 2 40" xfId="153"/>
    <cellStyle name="Normal 2 41" xfId="154"/>
    <cellStyle name="Normal 2 42" xfId="155"/>
    <cellStyle name="Normal 2 43" xfId="156"/>
    <cellStyle name="Normal 2 5" xfId="157"/>
    <cellStyle name="Normal 2 5 2" xfId="158"/>
    <cellStyle name="Normal 2 5 3" xfId="159"/>
    <cellStyle name="Normal 2 5 4" xfId="160"/>
    <cellStyle name="Normal 2 5 5" xfId="161"/>
    <cellStyle name="Normal 2 5 6" xfId="162"/>
    <cellStyle name="Normal 2 6" xfId="163"/>
    <cellStyle name="Normal 2 6 2" xfId="164"/>
    <cellStyle name="Normal 2 6 3" xfId="165"/>
    <cellStyle name="Normal 2 6 4" xfId="166"/>
    <cellStyle name="Normal 2 6 5" xfId="167"/>
    <cellStyle name="Normal 2 6 6" xfId="168"/>
    <cellStyle name="Normal 2 7" xfId="169"/>
    <cellStyle name="Normal 2 7 2" xfId="170"/>
    <cellStyle name="Normal 2 7 3" xfId="171"/>
    <cellStyle name="Normal 2 7 4" xfId="172"/>
    <cellStyle name="Normal 2 7 5" xfId="173"/>
    <cellStyle name="Normal 2 7 6" xfId="174"/>
    <cellStyle name="Normal 2 8" xfId="175"/>
    <cellStyle name="Normal 2 8 2" xfId="176"/>
    <cellStyle name="Normal 2 8 3" xfId="177"/>
    <cellStyle name="Normal 2 8 4" xfId="178"/>
    <cellStyle name="Normal 2 8 5" xfId="179"/>
    <cellStyle name="Normal 2 8 6" xfId="180"/>
    <cellStyle name="Normal 2 9" xfId="181"/>
    <cellStyle name="Normal 2 9 2" xfId="182"/>
    <cellStyle name="Normal 2 9 3" xfId="183"/>
    <cellStyle name="Normal 2 9 4" xfId="184"/>
    <cellStyle name="Normal 2 9 5" xfId="185"/>
    <cellStyle name="Normal 2 9 6" xfId="186"/>
    <cellStyle name="Normal 20" xfId="187"/>
    <cellStyle name="Normal 21" xfId="188"/>
    <cellStyle name="Normal 22" xfId="189"/>
    <cellStyle name="Normal 23" xfId="190"/>
    <cellStyle name="Normal 24" xfId="191"/>
    <cellStyle name="Normal 25" xfId="192"/>
    <cellStyle name="Normal 26" xfId="193"/>
    <cellStyle name="Normal 27" xfId="194"/>
    <cellStyle name="Normal 28" xfId="195"/>
    <cellStyle name="Normal 29" xfId="196"/>
    <cellStyle name="Normal 3" xfId="197"/>
    <cellStyle name="Normal 3 10" xfId="198"/>
    <cellStyle name="Normal 3 11" xfId="199"/>
    <cellStyle name="Normal 3 12" xfId="200"/>
    <cellStyle name="Normal 3 13" xfId="201"/>
    <cellStyle name="Normal 3 14" xfId="202"/>
    <cellStyle name="Normal 3 15" xfId="203"/>
    <cellStyle name="Normal 3 16" xfId="204"/>
    <cellStyle name="Normal 3 17" xfId="205"/>
    <cellStyle name="Normal 3 18" xfId="206"/>
    <cellStyle name="Normal 3 19" xfId="207"/>
    <cellStyle name="Normal 3 2" xfId="208"/>
    <cellStyle name="Normal 3 2 10" xfId="209"/>
    <cellStyle name="Normal 3 2 11" xfId="210"/>
    <cellStyle name="Normal 3 2 12" xfId="211"/>
    <cellStyle name="Normal 3 2 13" xfId="212"/>
    <cellStyle name="Normal 3 2 14" xfId="213"/>
    <cellStyle name="Normal 3 2 15" xfId="214"/>
    <cellStyle name="Normal 3 2 16" xfId="215"/>
    <cellStyle name="Normal 3 2 17" xfId="216"/>
    <cellStyle name="Normal 3 2 2" xfId="217"/>
    <cellStyle name="Normal 3 2 2 2" xfId="218"/>
    <cellStyle name="Normal 3 2 2 3" xfId="219"/>
    <cellStyle name="Normal 3 2 3" xfId="220"/>
    <cellStyle name="Normal 3 2 4" xfId="221"/>
    <cellStyle name="Normal 3 2 5" xfId="222"/>
    <cellStyle name="Normal 3 2 6" xfId="223"/>
    <cellStyle name="Normal 3 2 7" xfId="224"/>
    <cellStyle name="Normal 3 2 8" xfId="225"/>
    <cellStyle name="Normal 3 2 9" xfId="226"/>
    <cellStyle name="Normal 3 20" xfId="227"/>
    <cellStyle name="Normal 3 21" xfId="228"/>
    <cellStyle name="Normal 3 22" xfId="229"/>
    <cellStyle name="Normal 3 23" xfId="230"/>
    <cellStyle name="Normal 3 24" xfId="231"/>
    <cellStyle name="Normal 3 25" xfId="232"/>
    <cellStyle name="Normal 3 3" xfId="233"/>
    <cellStyle name="Normal 3 3 2" xfId="234"/>
    <cellStyle name="Normal 3 3 3" xfId="235"/>
    <cellStyle name="Normal 3 4" xfId="236"/>
    <cellStyle name="Normal 3 4 2" xfId="237"/>
    <cellStyle name="Normal 3 4 3" xfId="238"/>
    <cellStyle name="Normal 3 5" xfId="239"/>
    <cellStyle name="Normal 3 5 2" xfId="240"/>
    <cellStyle name="Normal 3 5 3" xfId="241"/>
    <cellStyle name="Normal 3 6" xfId="242"/>
    <cellStyle name="Normal 3 6 2" xfId="243"/>
    <cellStyle name="Normal 3 6 3" xfId="244"/>
    <cellStyle name="Normal 3 6 4" xfId="245"/>
    <cellStyle name="Normal 3 6 5" xfId="246"/>
    <cellStyle name="Normal 3 6 6" xfId="247"/>
    <cellStyle name="Normal 3 7" xfId="248"/>
    <cellStyle name="Normal 3 7 2" xfId="249"/>
    <cellStyle name="Normal 3 7 3" xfId="250"/>
    <cellStyle name="Normal 3 7 4" xfId="251"/>
    <cellStyle name="Normal 3 7 5" xfId="252"/>
    <cellStyle name="Normal 3 7 6" xfId="253"/>
    <cellStyle name="Normal 3 8" xfId="254"/>
    <cellStyle name="Normal 3 8 2" xfId="255"/>
    <cellStyle name="Normal 3 8 3" xfId="256"/>
    <cellStyle name="Normal 3 8 4" xfId="257"/>
    <cellStyle name="Normal 3 8 5" xfId="258"/>
    <cellStyle name="Normal 3 8 6" xfId="259"/>
    <cellStyle name="Normal 3 9" xfId="260"/>
    <cellStyle name="Normal 30" xfId="261"/>
    <cellStyle name="Normal 30 2" xfId="262"/>
    <cellStyle name="Normal 30 3" xfId="263"/>
    <cellStyle name="Normal 31" xfId="264"/>
    <cellStyle name="Normal 31 2" xfId="265"/>
    <cellStyle name="Normal 31 3" xfId="266"/>
    <cellStyle name="Normal 31 4" xfId="267"/>
    <cellStyle name="Normal 31 5" xfId="268"/>
    <cellStyle name="Normal 32" xfId="269"/>
    <cellStyle name="Normal 33" xfId="270"/>
    <cellStyle name="Normal 34" xfId="271"/>
    <cellStyle name="Normal 35" xfId="272"/>
    <cellStyle name="Normal 36" xfId="273"/>
    <cellStyle name="Normal 37" xfId="274"/>
    <cellStyle name="Normal 38" xfId="275"/>
    <cellStyle name="Normal 38 2" xfId="276"/>
    <cellStyle name="Normal 39" xfId="277"/>
    <cellStyle name="Normal 39 2" xfId="278"/>
    <cellStyle name="Normal 4" xfId="279"/>
    <cellStyle name="Normal 4 2" xfId="280"/>
    <cellStyle name="Normal 4 3" xfId="281"/>
    <cellStyle name="Normal 4 4" xfId="282"/>
    <cellStyle name="Normal 4 5" xfId="283"/>
    <cellStyle name="Normal 40" xfId="284"/>
    <cellStyle name="Normal 40 2" xfId="285"/>
    <cellStyle name="Normal 41" xfId="1"/>
    <cellStyle name="Normal 41 2" xfId="286"/>
    <cellStyle name="Normal 42" xfId="2"/>
    <cellStyle name="Normal 43" xfId="287"/>
    <cellStyle name="Normal 44" xfId="288"/>
    <cellStyle name="Normal 5" xfId="289"/>
    <cellStyle name="Normal 5 2" xfId="290"/>
    <cellStyle name="Normal 5 3" xfId="291"/>
    <cellStyle name="Normal 6" xfId="292"/>
    <cellStyle name="Normal 6 2" xfId="293"/>
    <cellStyle name="Normal 6 3" xfId="294"/>
    <cellStyle name="Normal 7" xfId="295"/>
    <cellStyle name="Normal 7 2" xfId="296"/>
    <cellStyle name="Normal 7 3" xfId="297"/>
    <cellStyle name="Normal 8" xfId="298"/>
    <cellStyle name="Normal 8 2" xfId="299"/>
    <cellStyle name="Normal 8 2 2" xfId="300"/>
    <cellStyle name="Normal 8 3" xfId="301"/>
    <cellStyle name="Normal 9" xfId="302"/>
    <cellStyle name="Normal 9 2" xfId="303"/>
    <cellStyle name="Normal 9 3" xfId="304"/>
    <cellStyle name="Percent 2" xfId="305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'ND1'!$E$43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'ND1'!$F$43:$G$43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[1]ND1!$F$42:$G$42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'ND1'!$E$44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'ND1'!$F$44:$G$44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[1]ND1!$F$42:$G$42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77423360"/>
        <c:axId val="77424896"/>
      </c:barChart>
      <c:catAx>
        <c:axId val="774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7424896"/>
        <c:crosses val="autoZero"/>
        <c:auto val="1"/>
        <c:lblAlgn val="ctr"/>
        <c:lblOffset val="100"/>
        <c:noMultiLvlLbl val="0"/>
      </c:catAx>
      <c:valAx>
        <c:axId val="77424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4233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Bank!$A$44:$A$70</c:f>
            </c:multiLvlStrRef>
          </c:cat>
          <c:val>
            <c:numRef>
              <c:f>Bank!$B$44:$B$70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98816"/>
        <c:axId val="85704704"/>
      </c:lineChart>
      <c:catAx>
        <c:axId val="8569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5704704"/>
        <c:crosses val="autoZero"/>
        <c:auto val="1"/>
        <c:lblAlgn val="ctr"/>
        <c:lblOffset val="100"/>
        <c:noMultiLvlLbl val="0"/>
      </c:catAx>
      <c:valAx>
        <c:axId val="857047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698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Bank!$B$43</c:f>
              <c:strCache>
                <c:ptCount val="1"/>
                <c:pt idx="0">
                  <c:v>Чанаргүй зээл, сарын эцэст, тэрбум төг</c:v>
                </c:pt>
              </c:strCache>
            </c:strRef>
          </c:tx>
          <c:marker>
            <c:symbol val="none"/>
          </c:marker>
          <c:cat>
            <c:multiLvlStrRef>
              <c:f>Bank!$A$44:$A$74</c:f>
            </c:multiLvlStrRef>
          </c:cat>
          <c:val>
            <c:numRef>
              <c:f>Bank!$B$44:$B$74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92029696"/>
      </c:lineChart>
      <c:catAx>
        <c:axId val="8572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2029696"/>
        <c:crosses val="autoZero"/>
        <c:auto val="1"/>
        <c:lblAlgn val="ctr"/>
        <c:lblOffset val="100"/>
        <c:noMultiLvlLbl val="0"/>
      </c:catAx>
      <c:valAx>
        <c:axId val="920296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72006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2</xdr:row>
      <xdr:rowOff>0</xdr:rowOff>
    </xdr:from>
    <xdr:ext cx="5295900" cy="564257"/>
    <xdr:sp macro="" textlink="">
      <xdr:nvSpPr>
        <xdr:cNvPr id="2" name="Rectangle 1"/>
        <xdr:cNvSpPr/>
      </xdr:nvSpPr>
      <xdr:spPr>
        <a:xfrm>
          <a:off x="266700" y="381000"/>
          <a:ext cx="5295900" cy="5642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ХӨВСГӨЛ</a:t>
          </a:r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 АЙМГИЙН ЗАСАГ ДАРГЫН ДЭРГЭДЭХ</a:t>
          </a:r>
        </a:p>
        <a:p>
          <a:pPr algn="ctr"/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СТАТИСТИКИЙН ХЭЛТЭС</a:t>
          </a:r>
          <a:endParaRPr lang="en-US" sz="1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428625</xdr:colOff>
      <xdr:row>8</xdr:row>
      <xdr:rowOff>142875</xdr:rowOff>
    </xdr:from>
    <xdr:to>
      <xdr:col>6</xdr:col>
      <xdr:colOff>542924</xdr:colOff>
      <xdr:row>24</xdr:row>
      <xdr:rowOff>47625</xdr:rowOff>
    </xdr:to>
    <xdr:pic>
      <xdr:nvPicPr>
        <xdr:cNvPr id="4" name="Picture 3" descr="C:\Users\Ochirsusen\Desktop\heregtei yum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66875"/>
          <a:ext cx="3162299" cy="2952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104775</xdr:colOff>
      <xdr:row>26</xdr:row>
      <xdr:rowOff>133350</xdr:rowOff>
    </xdr:from>
    <xdr:ext cx="5381625" cy="1276350"/>
    <xdr:sp macro="" textlink="">
      <xdr:nvSpPr>
        <xdr:cNvPr id="5" name="Rectangle 4"/>
        <xdr:cNvSpPr/>
      </xdr:nvSpPr>
      <xdr:spPr>
        <a:xfrm>
          <a:off x="104775" y="5086350"/>
          <a:ext cx="5381625" cy="12763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mn-MN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ХӨВСГӨЛ</a:t>
          </a:r>
          <a:r>
            <a:rPr lang="mn-MN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АЙМГИЙН </a:t>
          </a:r>
          <a:r>
            <a:rPr lang="en-US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7</a:t>
          </a:r>
          <a:r>
            <a:rPr lang="mn-MN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САРЫН НИЙГЭМ, ЭДИЙН ЗАСГИЙН ТАНИЛЦУУЛГА</a:t>
          </a:r>
          <a:endParaRPr lang="en-US" sz="2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581026</xdr:colOff>
      <xdr:row>47</xdr:row>
      <xdr:rowOff>28575</xdr:rowOff>
    </xdr:from>
    <xdr:ext cx="3143250" cy="466724"/>
    <xdr:sp macro="" textlink="">
      <xdr:nvSpPr>
        <xdr:cNvPr id="6" name="Rectangle 5"/>
        <xdr:cNvSpPr/>
      </xdr:nvSpPr>
      <xdr:spPr>
        <a:xfrm>
          <a:off x="1190626" y="8982075"/>
          <a:ext cx="3143250" cy="46672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МӨРӨН</a:t>
          </a:r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2017 ОН</a:t>
          </a:r>
          <a:endParaRPr lang="en-US" sz="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228600</xdr:colOff>
      <xdr:row>30</xdr:row>
      <xdr:rowOff>0</xdr:rowOff>
    </xdr:from>
    <xdr:to>
      <xdr:col>22</xdr:col>
      <xdr:colOff>533400</xdr:colOff>
      <xdr:row>46</xdr:row>
      <xdr:rowOff>147637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41</xdr:row>
      <xdr:rowOff>138112</xdr:rowOff>
    </xdr:from>
    <xdr:to>
      <xdr:col>14</xdr:col>
      <xdr:colOff>133349</xdr:colOff>
      <xdr:row>58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52</xdr:row>
      <xdr:rowOff>119062</xdr:rowOff>
    </xdr:from>
    <xdr:to>
      <xdr:col>15</xdr:col>
      <xdr:colOff>485775</xdr:colOff>
      <xdr:row>69</xdr:row>
      <xdr:rowOff>109537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med.NSO/Document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showGridLines="0" tabSelected="1" zoomScaleNormal="100" workbookViewId="0">
      <selection activeCell="H45" sqref="H45"/>
    </sheetView>
  </sheetViews>
  <sheetFormatPr defaultRowHeight="15"/>
  <sheetData>
    <row r="2" spans="1:1">
      <c r="A2" s="2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4"/>
  <sheetViews>
    <sheetView workbookViewId="0">
      <selection activeCell="L91" sqref="L91"/>
    </sheetView>
  </sheetViews>
  <sheetFormatPr defaultRowHeight="12.75"/>
  <cols>
    <col min="1" max="1" width="3.42578125" style="142" customWidth="1"/>
    <col min="2" max="2" width="3.5703125" style="142" customWidth="1"/>
    <col min="3" max="3" width="3.42578125" style="142" customWidth="1"/>
    <col min="4" max="4" width="3.85546875" style="142" customWidth="1"/>
    <col min="5" max="5" width="5" style="142" customWidth="1"/>
    <col min="6" max="6" width="4.140625" style="142" customWidth="1"/>
    <col min="7" max="7" width="62.140625" style="142" customWidth="1"/>
    <col min="8" max="10" width="8.42578125" style="142" customWidth="1"/>
    <col min="11" max="16384" width="9.140625" style="142"/>
  </cols>
  <sheetData>
    <row r="1" spans="1:10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10">
      <c r="A2" s="309" t="s">
        <v>915</v>
      </c>
      <c r="B2" s="309"/>
      <c r="C2" s="309"/>
      <c r="D2" s="309"/>
      <c r="E2" s="309"/>
      <c r="F2" s="309"/>
      <c r="G2" s="310"/>
      <c r="H2" s="174" t="s">
        <v>914</v>
      </c>
      <c r="I2" s="174" t="s">
        <v>914</v>
      </c>
      <c r="J2" s="175" t="s">
        <v>914</v>
      </c>
    </row>
    <row r="3" spans="1:10">
      <c r="A3" s="311"/>
      <c r="B3" s="311"/>
      <c r="C3" s="311"/>
      <c r="D3" s="311"/>
      <c r="E3" s="311"/>
      <c r="F3" s="311"/>
      <c r="G3" s="312"/>
      <c r="H3" s="173" t="s">
        <v>913</v>
      </c>
      <c r="I3" s="173" t="s">
        <v>912</v>
      </c>
      <c r="J3" s="155" t="s">
        <v>911</v>
      </c>
    </row>
    <row r="4" spans="1:10">
      <c r="A4" s="133" t="s">
        <v>910</v>
      </c>
      <c r="B4" s="143"/>
      <c r="C4" s="143"/>
      <c r="D4" s="144"/>
      <c r="E4" s="144"/>
      <c r="F4" s="144"/>
      <c r="G4" s="156"/>
      <c r="H4" s="154">
        <v>101.95781638493251</v>
      </c>
      <c r="I4" s="154">
        <v>102.09990675787739</v>
      </c>
      <c r="J4" s="154">
        <v>100.11109474893829</v>
      </c>
    </row>
    <row r="5" spans="1:10">
      <c r="A5" s="133" t="s">
        <v>909</v>
      </c>
      <c r="B5" s="133"/>
      <c r="C5" s="133"/>
      <c r="D5" s="126"/>
      <c r="E5" s="126"/>
      <c r="F5" s="126"/>
      <c r="G5" s="157"/>
      <c r="H5" s="154">
        <v>101.80767495840269</v>
      </c>
      <c r="I5" s="154">
        <v>104.33212822107517</v>
      </c>
      <c r="J5" s="154">
        <v>98.478356979361379</v>
      </c>
    </row>
    <row r="6" spans="1:10">
      <c r="A6" s="143"/>
      <c r="B6" s="124" t="s">
        <v>908</v>
      </c>
      <c r="C6" s="124"/>
      <c r="D6" s="123"/>
      <c r="E6" s="123"/>
      <c r="F6" s="123"/>
      <c r="G6" s="158"/>
      <c r="H6" s="154">
        <v>101.77136863039389</v>
      </c>
      <c r="I6" s="154">
        <v>104.54348606437532</v>
      </c>
      <c r="J6" s="154">
        <v>98.321301505325337</v>
      </c>
    </row>
    <row r="7" spans="1:10">
      <c r="A7" s="143"/>
      <c r="B7" s="124"/>
      <c r="C7" s="146" t="s">
        <v>907</v>
      </c>
      <c r="D7" s="122"/>
      <c r="E7" s="122"/>
      <c r="F7" s="122"/>
      <c r="G7" s="159"/>
      <c r="H7" s="154">
        <v>102.33236385398847</v>
      </c>
      <c r="I7" s="154">
        <v>104.55514864270828</v>
      </c>
      <c r="J7" s="154">
        <v>100.13888254050505</v>
      </c>
    </row>
    <row r="8" spans="1:10" hidden="1">
      <c r="A8" s="143"/>
      <c r="B8" s="124"/>
      <c r="C8" s="129"/>
      <c r="D8" s="122" t="s">
        <v>906</v>
      </c>
      <c r="E8" s="122"/>
      <c r="F8" s="122"/>
      <c r="G8" s="160"/>
      <c r="H8" s="154">
        <v>96.67141404264774</v>
      </c>
      <c r="I8" s="154">
        <v>109.91709738855404</v>
      </c>
      <c r="J8" s="154">
        <v>100.41722885874313</v>
      </c>
    </row>
    <row r="9" spans="1:10" hidden="1">
      <c r="A9" s="143"/>
      <c r="B9" s="143"/>
      <c r="C9" s="143"/>
      <c r="D9" s="113">
        <v>1</v>
      </c>
      <c r="E9" s="102">
        <v>1</v>
      </c>
      <c r="F9" s="112">
        <v>1</v>
      </c>
      <c r="G9" s="158" t="s">
        <v>905</v>
      </c>
      <c r="H9" s="154">
        <v>96.67141404264774</v>
      </c>
      <c r="I9" s="154">
        <v>109.91709738855404</v>
      </c>
      <c r="J9" s="154">
        <v>100.41722885874313</v>
      </c>
    </row>
    <row r="10" spans="1:10" hidden="1">
      <c r="A10" s="143"/>
      <c r="B10" s="124"/>
      <c r="C10" s="129"/>
      <c r="D10" s="122" t="s">
        <v>904</v>
      </c>
      <c r="E10" s="121"/>
      <c r="F10" s="112"/>
      <c r="G10" s="160"/>
      <c r="H10" s="154">
        <v>106.62736294122979</v>
      </c>
      <c r="I10" s="154">
        <v>107.08248953117376</v>
      </c>
      <c r="J10" s="154">
        <v>100</v>
      </c>
    </row>
    <row r="11" spans="1:10" hidden="1">
      <c r="A11" s="143"/>
      <c r="B11" s="124"/>
      <c r="C11" s="129"/>
      <c r="D11" s="113">
        <v>2</v>
      </c>
      <c r="E11" s="102">
        <v>2</v>
      </c>
      <c r="F11" s="112">
        <v>2</v>
      </c>
      <c r="G11" s="158" t="s">
        <v>903</v>
      </c>
      <c r="H11" s="154">
        <v>112.01667363253492</v>
      </c>
      <c r="I11" s="154">
        <v>113.56727411137628</v>
      </c>
      <c r="J11" s="154">
        <v>100</v>
      </c>
    </row>
    <row r="12" spans="1:10" hidden="1">
      <c r="A12" s="143"/>
      <c r="B12" s="124"/>
      <c r="C12" s="129"/>
      <c r="D12" s="122"/>
      <c r="E12" s="102">
        <v>3</v>
      </c>
      <c r="F12" s="112">
        <v>3</v>
      </c>
      <c r="G12" s="161" t="s">
        <v>902</v>
      </c>
      <c r="H12" s="154" t="e">
        <v>#DIV/0!</v>
      </c>
      <c r="I12" s="154" t="e">
        <v>#DIV/0!</v>
      </c>
      <c r="J12" s="154" t="e">
        <v>#DIV/0!</v>
      </c>
    </row>
    <row r="13" spans="1:10" hidden="1">
      <c r="A13" s="143"/>
      <c r="B13" s="124"/>
      <c r="C13" s="129"/>
      <c r="D13" s="122"/>
      <c r="E13" s="102">
        <v>4</v>
      </c>
      <c r="F13" s="112">
        <v>4</v>
      </c>
      <c r="G13" s="162" t="s">
        <v>901</v>
      </c>
      <c r="H13" s="154" t="e">
        <v>#DIV/0!</v>
      </c>
      <c r="I13" s="154" t="e">
        <v>#DIV/0!</v>
      </c>
      <c r="J13" s="154" t="e">
        <v>#DIV/0!</v>
      </c>
    </row>
    <row r="14" spans="1:10" hidden="1">
      <c r="A14" s="143"/>
      <c r="B14" s="143"/>
      <c r="C14" s="143"/>
      <c r="D14" s="113"/>
      <c r="E14" s="102">
        <v>5</v>
      </c>
      <c r="F14" s="112">
        <v>5</v>
      </c>
      <c r="G14" s="161" t="s">
        <v>900</v>
      </c>
      <c r="H14" s="154" t="e">
        <v>#DIV/0!</v>
      </c>
      <c r="I14" s="154" t="e">
        <v>#DIV/0!</v>
      </c>
      <c r="J14" s="154" t="e">
        <v>#DIV/0!</v>
      </c>
    </row>
    <row r="15" spans="1:10" hidden="1">
      <c r="A15" s="143"/>
      <c r="B15" s="143"/>
      <c r="C15" s="143"/>
      <c r="D15" s="113">
        <v>3</v>
      </c>
      <c r="E15" s="102">
        <v>6</v>
      </c>
      <c r="F15" s="112">
        <v>6</v>
      </c>
      <c r="G15" s="158" t="s">
        <v>899</v>
      </c>
      <c r="H15" s="154">
        <v>99.783079579095556</v>
      </c>
      <c r="I15" s="154">
        <v>101.06390963857127</v>
      </c>
      <c r="J15" s="154">
        <v>100</v>
      </c>
    </row>
    <row r="16" spans="1:10" hidden="1">
      <c r="A16" s="143"/>
      <c r="B16" s="143"/>
      <c r="C16" s="143"/>
      <c r="D16" s="147"/>
      <c r="E16" s="102">
        <v>7</v>
      </c>
      <c r="F16" s="102">
        <v>7</v>
      </c>
      <c r="G16" s="161" t="s">
        <v>898</v>
      </c>
      <c r="H16" s="154" t="e">
        <v>#DIV/0!</v>
      </c>
      <c r="I16" s="154" t="e">
        <v>#DIV/0!</v>
      </c>
      <c r="J16" s="154" t="e">
        <v>#DIV/0!</v>
      </c>
    </row>
    <row r="17" spans="1:10" hidden="1">
      <c r="A17" s="143"/>
      <c r="B17" s="143"/>
      <c r="C17" s="143"/>
      <c r="D17" s="113">
        <v>4</v>
      </c>
      <c r="E17" s="102">
        <v>8</v>
      </c>
      <c r="F17" s="112">
        <v>8</v>
      </c>
      <c r="G17" s="158" t="s">
        <v>897</v>
      </c>
      <c r="H17" s="154">
        <v>109.46211926654786</v>
      </c>
      <c r="I17" s="154">
        <v>98.820644723835684</v>
      </c>
      <c r="J17" s="154">
        <v>100</v>
      </c>
    </row>
    <row r="18" spans="1:10" hidden="1">
      <c r="A18" s="143"/>
      <c r="B18" s="143"/>
      <c r="C18" s="143"/>
      <c r="D18" s="113"/>
      <c r="E18" s="102">
        <v>9</v>
      </c>
      <c r="F18" s="112">
        <v>9</v>
      </c>
      <c r="G18" s="161" t="s">
        <v>896</v>
      </c>
      <c r="H18" s="154" t="e">
        <v>#DIV/0!</v>
      </c>
      <c r="I18" s="154" t="e">
        <v>#DIV/0!</v>
      </c>
      <c r="J18" s="154" t="e">
        <v>#DIV/0!</v>
      </c>
    </row>
    <row r="19" spans="1:10" hidden="1">
      <c r="A19" s="143"/>
      <c r="B19" s="143"/>
      <c r="C19" s="143"/>
      <c r="D19" s="122" t="s">
        <v>895</v>
      </c>
      <c r="E19" s="121"/>
      <c r="F19" s="112"/>
      <c r="G19" s="158"/>
      <c r="H19" s="154">
        <v>101.78331258367281</v>
      </c>
      <c r="I19" s="154">
        <v>104.92788908322881</v>
      </c>
      <c r="J19" s="154">
        <v>100</v>
      </c>
    </row>
    <row r="20" spans="1:10" hidden="1">
      <c r="A20" s="143"/>
      <c r="B20" s="143"/>
      <c r="C20" s="143"/>
      <c r="D20" s="113">
        <v>5</v>
      </c>
      <c r="E20" s="102">
        <v>10</v>
      </c>
      <c r="F20" s="112">
        <v>10</v>
      </c>
      <c r="G20" s="158" t="s">
        <v>894</v>
      </c>
      <c r="H20" s="154">
        <v>106.68923133735859</v>
      </c>
      <c r="I20" s="154">
        <v>106.68923133735859</v>
      </c>
      <c r="J20" s="154">
        <v>100</v>
      </c>
    </row>
    <row r="21" spans="1:10" hidden="1">
      <c r="A21" s="143"/>
      <c r="B21" s="143"/>
      <c r="C21" s="143"/>
      <c r="D21" s="113">
        <v>6</v>
      </c>
      <c r="E21" s="102">
        <v>11</v>
      </c>
      <c r="F21" s="112">
        <v>11</v>
      </c>
      <c r="G21" s="158" t="s">
        <v>893</v>
      </c>
      <c r="H21" s="154">
        <v>99.999999999999986</v>
      </c>
      <c r="I21" s="154">
        <v>104.26036014588445</v>
      </c>
      <c r="J21" s="154">
        <v>100</v>
      </c>
    </row>
    <row r="22" spans="1:10" hidden="1">
      <c r="A22" s="143"/>
      <c r="B22" s="143"/>
      <c r="C22" s="143"/>
      <c r="D22" s="113"/>
      <c r="E22" s="102">
        <v>12</v>
      </c>
      <c r="F22" s="112">
        <v>12</v>
      </c>
      <c r="G22" s="161" t="s">
        <v>892</v>
      </c>
      <c r="H22" s="154" t="e">
        <v>#DIV/0!</v>
      </c>
      <c r="I22" s="154" t="e">
        <v>#DIV/0!</v>
      </c>
      <c r="J22" s="154" t="e">
        <v>#DIV/0!</v>
      </c>
    </row>
    <row r="23" spans="1:10" hidden="1">
      <c r="A23" s="143"/>
      <c r="B23" s="143"/>
      <c r="C23" s="143"/>
      <c r="D23" s="122" t="s">
        <v>891</v>
      </c>
      <c r="E23" s="121"/>
      <c r="F23" s="112"/>
      <c r="G23" s="158"/>
      <c r="H23" s="154">
        <v>99.576429361512723</v>
      </c>
      <c r="I23" s="154">
        <v>100.77010221567055</v>
      </c>
      <c r="J23" s="154">
        <v>100.22409181987477</v>
      </c>
    </row>
    <row r="24" spans="1:10" hidden="1">
      <c r="A24" s="143"/>
      <c r="B24" s="143"/>
      <c r="C24" s="143"/>
      <c r="D24" s="122"/>
      <c r="E24" s="102">
        <v>13</v>
      </c>
      <c r="F24" s="112">
        <v>13</v>
      </c>
      <c r="G24" s="161" t="s">
        <v>890</v>
      </c>
      <c r="H24" s="154" t="e">
        <v>#DIV/0!</v>
      </c>
      <c r="I24" s="154" t="e">
        <v>#DIV/0!</v>
      </c>
      <c r="J24" s="154" t="e">
        <v>#DIV/0!</v>
      </c>
    </row>
    <row r="25" spans="1:10" hidden="1">
      <c r="A25" s="143"/>
      <c r="B25" s="143"/>
      <c r="C25" s="143"/>
      <c r="D25" s="113">
        <v>7</v>
      </c>
      <c r="E25" s="102">
        <v>14</v>
      </c>
      <c r="F25" s="112">
        <v>14</v>
      </c>
      <c r="G25" s="158" t="s">
        <v>889</v>
      </c>
      <c r="H25" s="154">
        <v>98.876309378165033</v>
      </c>
      <c r="I25" s="154">
        <v>100</v>
      </c>
      <c r="J25" s="154">
        <v>100</v>
      </c>
    </row>
    <row r="26" spans="1:10" hidden="1">
      <c r="A26" s="143"/>
      <c r="B26" s="143"/>
      <c r="C26" s="143"/>
      <c r="D26" s="113">
        <v>8</v>
      </c>
      <c r="E26" s="102">
        <v>15</v>
      </c>
      <c r="F26" s="112">
        <v>15</v>
      </c>
      <c r="G26" s="158" t="s">
        <v>888</v>
      </c>
      <c r="H26" s="154">
        <v>98.648482973218805</v>
      </c>
      <c r="I26" s="154">
        <v>100</v>
      </c>
      <c r="J26" s="154">
        <v>100</v>
      </c>
    </row>
    <row r="27" spans="1:10" hidden="1">
      <c r="A27" s="143"/>
      <c r="B27" s="143"/>
      <c r="C27" s="143"/>
      <c r="D27" s="113">
        <v>9</v>
      </c>
      <c r="E27" s="102">
        <v>16</v>
      </c>
      <c r="F27" s="112">
        <v>16</v>
      </c>
      <c r="G27" s="158" t="s">
        <v>887</v>
      </c>
      <c r="H27" s="154">
        <v>104.688978984315</v>
      </c>
      <c r="I27" s="154">
        <v>104.688978984315</v>
      </c>
      <c r="J27" s="154">
        <v>100</v>
      </c>
    </row>
    <row r="28" spans="1:10" hidden="1">
      <c r="A28" s="143"/>
      <c r="B28" s="143"/>
      <c r="C28" s="143"/>
      <c r="D28" s="113"/>
      <c r="E28" s="102">
        <v>17</v>
      </c>
      <c r="F28" s="112">
        <v>17</v>
      </c>
      <c r="G28" s="162" t="s">
        <v>886</v>
      </c>
      <c r="H28" s="154" t="e">
        <v>#DIV/0!</v>
      </c>
      <c r="I28" s="154" t="e">
        <v>#DIV/0!</v>
      </c>
      <c r="J28" s="154" t="e">
        <v>#DIV/0!</v>
      </c>
    </row>
    <row r="29" spans="1:10" hidden="1">
      <c r="A29" s="143"/>
      <c r="B29" s="143"/>
      <c r="C29" s="143"/>
      <c r="D29" s="113">
        <v>10</v>
      </c>
      <c r="E29" s="102">
        <v>18</v>
      </c>
      <c r="F29" s="112">
        <v>18</v>
      </c>
      <c r="G29" s="158" t="s">
        <v>885</v>
      </c>
      <c r="H29" s="154">
        <v>109.10838558064013</v>
      </c>
      <c r="I29" s="154">
        <v>109.73419967718492</v>
      </c>
      <c r="J29" s="154">
        <v>106.27278732626215</v>
      </c>
    </row>
    <row r="30" spans="1:10" hidden="1">
      <c r="A30" s="143"/>
      <c r="B30" s="143"/>
      <c r="C30" s="143"/>
      <c r="D30" s="113"/>
      <c r="E30" s="102">
        <v>19</v>
      </c>
      <c r="F30" s="112">
        <v>19</v>
      </c>
      <c r="G30" s="161" t="s">
        <v>884</v>
      </c>
      <c r="H30" s="154" t="e">
        <v>#DIV/0!</v>
      </c>
      <c r="I30" s="154" t="e">
        <v>#DIV/0!</v>
      </c>
      <c r="J30" s="154" t="e">
        <v>#DIV/0!</v>
      </c>
    </row>
    <row r="31" spans="1:10" hidden="1">
      <c r="A31" s="143"/>
      <c r="B31" s="143"/>
      <c r="C31" s="143"/>
      <c r="D31" s="113"/>
      <c r="E31" s="102">
        <v>20</v>
      </c>
      <c r="F31" s="112">
        <v>20</v>
      </c>
      <c r="G31" s="162" t="s">
        <v>883</v>
      </c>
      <c r="H31" s="154" t="e">
        <v>#DIV/0!</v>
      </c>
      <c r="I31" s="154" t="e">
        <v>#DIV/0!</v>
      </c>
      <c r="J31" s="154" t="e">
        <v>#DIV/0!</v>
      </c>
    </row>
    <row r="32" spans="1:10">
      <c r="A32" s="143"/>
      <c r="B32" s="124"/>
      <c r="C32" s="146" t="s">
        <v>882</v>
      </c>
      <c r="D32" s="122"/>
      <c r="E32" s="128"/>
      <c r="F32" s="112"/>
      <c r="G32" s="159"/>
      <c r="H32" s="154">
        <v>100.88973353308479</v>
      </c>
      <c r="I32" s="154">
        <v>112.78108493317249</v>
      </c>
      <c r="J32" s="154">
        <v>97.579251839302131</v>
      </c>
    </row>
    <row r="33" spans="1:10" hidden="1">
      <c r="A33" s="143"/>
      <c r="B33" s="124"/>
      <c r="C33" s="129"/>
      <c r="D33" s="122" t="s">
        <v>881</v>
      </c>
      <c r="E33" s="121"/>
      <c r="F33" s="112"/>
      <c r="G33" s="158"/>
      <c r="H33" s="154">
        <v>98.293024997523887</v>
      </c>
      <c r="I33" s="154">
        <v>110.35042235837213</v>
      </c>
      <c r="J33" s="154">
        <v>97.958737314352959</v>
      </c>
    </row>
    <row r="34" spans="1:10" hidden="1">
      <c r="A34" s="143"/>
      <c r="B34" s="143"/>
      <c r="C34" s="143"/>
      <c r="D34" s="113">
        <v>11</v>
      </c>
      <c r="E34" s="102">
        <v>21</v>
      </c>
      <c r="F34" s="112">
        <v>21</v>
      </c>
      <c r="G34" s="158" t="s">
        <v>880</v>
      </c>
      <c r="H34" s="154">
        <v>102.7378367599282</v>
      </c>
      <c r="I34" s="154">
        <v>113.91198084279051</v>
      </c>
      <c r="J34" s="154">
        <v>96.981899132902825</v>
      </c>
    </row>
    <row r="35" spans="1:10" hidden="1">
      <c r="A35" s="143"/>
      <c r="B35" s="143"/>
      <c r="C35" s="143"/>
      <c r="D35" s="113">
        <v>12</v>
      </c>
      <c r="E35" s="102">
        <v>22</v>
      </c>
      <c r="F35" s="112">
        <v>22</v>
      </c>
      <c r="G35" s="158" t="s">
        <v>879</v>
      </c>
      <c r="H35" s="154">
        <v>90.369611411506398</v>
      </c>
      <c r="I35" s="154">
        <v>103.77490433255416</v>
      </c>
      <c r="J35" s="154">
        <v>100</v>
      </c>
    </row>
    <row r="36" spans="1:10" hidden="1">
      <c r="A36" s="143"/>
      <c r="B36" s="143"/>
      <c r="C36" s="125"/>
      <c r="D36" s="125" t="s">
        <v>878</v>
      </c>
      <c r="E36" s="125"/>
      <c r="F36" s="112"/>
      <c r="G36" s="158"/>
      <c r="H36" s="154" t="e">
        <v>#DIV/0!</v>
      </c>
      <c r="I36" s="154" t="e">
        <v>#DIV/0!</v>
      </c>
      <c r="J36" s="154" t="e">
        <v>#DIV/0!</v>
      </c>
    </row>
    <row r="37" spans="1:10" hidden="1">
      <c r="A37" s="143"/>
      <c r="B37" s="143"/>
      <c r="C37" s="143"/>
      <c r="D37" s="113"/>
      <c r="E37" s="102">
        <v>23</v>
      </c>
      <c r="F37" s="112">
        <v>23</v>
      </c>
      <c r="G37" s="161" t="s">
        <v>877</v>
      </c>
      <c r="H37" s="154" t="e">
        <v>#DIV/0!</v>
      </c>
      <c r="I37" s="154" t="e">
        <v>#DIV/0!</v>
      </c>
      <c r="J37" s="154" t="e">
        <v>#DIV/0!</v>
      </c>
    </row>
    <row r="38" spans="1:10" hidden="1">
      <c r="A38" s="143"/>
      <c r="B38" s="143"/>
      <c r="C38" s="143"/>
      <c r="D38" s="122" t="s">
        <v>876</v>
      </c>
      <c r="E38" s="125"/>
      <c r="F38" s="112"/>
      <c r="G38" s="158"/>
      <c r="H38" s="154">
        <v>105.17682270010071</v>
      </c>
      <c r="I38" s="154">
        <v>122.27663598440535</v>
      </c>
      <c r="J38" s="154">
        <v>97.428531761091179</v>
      </c>
    </row>
    <row r="39" spans="1:10" hidden="1">
      <c r="A39" s="143"/>
      <c r="B39" s="143"/>
      <c r="C39" s="143"/>
      <c r="D39" s="113">
        <v>13</v>
      </c>
      <c r="E39" s="102">
        <v>24</v>
      </c>
      <c r="F39" s="112">
        <v>24</v>
      </c>
      <c r="G39" s="158" t="s">
        <v>875</v>
      </c>
      <c r="H39" s="154">
        <v>104.42882368996523</v>
      </c>
      <c r="I39" s="154">
        <v>121.67239031083834</v>
      </c>
      <c r="J39" s="154">
        <v>96.603344948729259</v>
      </c>
    </row>
    <row r="40" spans="1:10" hidden="1">
      <c r="A40" s="143"/>
      <c r="B40" s="143"/>
      <c r="C40" s="143"/>
      <c r="D40" s="113">
        <v>14</v>
      </c>
      <c r="E40" s="102">
        <v>25</v>
      </c>
      <c r="F40" s="112">
        <v>25</v>
      </c>
      <c r="G40" s="158" t="s">
        <v>874</v>
      </c>
      <c r="H40" s="154">
        <v>113.63557311978005</v>
      </c>
      <c r="I40" s="154">
        <v>128.93073461497931</v>
      </c>
      <c r="J40" s="154">
        <v>106.91992643911593</v>
      </c>
    </row>
    <row r="41" spans="1:10" hidden="1">
      <c r="A41" s="143"/>
      <c r="B41" s="143"/>
      <c r="C41" s="143"/>
      <c r="D41" s="122" t="s">
        <v>873</v>
      </c>
      <c r="E41" s="121"/>
      <c r="F41" s="112"/>
      <c r="G41" s="158"/>
      <c r="H41" s="154">
        <v>97.001060258204717</v>
      </c>
      <c r="I41" s="154">
        <v>105.79097072519311</v>
      </c>
      <c r="J41" s="154">
        <v>100</v>
      </c>
    </row>
    <row r="42" spans="1:10" hidden="1">
      <c r="A42" s="143"/>
      <c r="B42" s="143"/>
      <c r="C42" s="143"/>
      <c r="D42" s="113">
        <v>15</v>
      </c>
      <c r="E42" s="102">
        <v>26</v>
      </c>
      <c r="F42" s="112">
        <v>26</v>
      </c>
      <c r="G42" s="158" t="s">
        <v>872</v>
      </c>
      <c r="H42" s="154">
        <v>97.001060258204717</v>
      </c>
      <c r="I42" s="154">
        <v>105.79097072519311</v>
      </c>
      <c r="J42" s="154">
        <v>100</v>
      </c>
    </row>
    <row r="43" spans="1:10" hidden="1">
      <c r="A43" s="143"/>
      <c r="B43" s="143"/>
      <c r="C43" s="143"/>
      <c r="D43" s="122" t="s">
        <v>871</v>
      </c>
      <c r="E43" s="121"/>
      <c r="F43" s="112"/>
      <c r="G43" s="158"/>
      <c r="H43" s="154">
        <v>94.947118421876851</v>
      </c>
      <c r="I43" s="154">
        <v>94.947118421876851</v>
      </c>
      <c r="J43" s="154">
        <v>94.947118421876851</v>
      </c>
    </row>
    <row r="44" spans="1:10" hidden="1">
      <c r="A44" s="143"/>
      <c r="B44" s="143"/>
      <c r="C44" s="143"/>
      <c r="D44" s="113">
        <v>16</v>
      </c>
      <c r="E44" s="102">
        <v>27</v>
      </c>
      <c r="F44" s="112">
        <v>27</v>
      </c>
      <c r="G44" s="158" t="s">
        <v>870</v>
      </c>
      <c r="H44" s="154">
        <v>75</v>
      </c>
      <c r="I44" s="154">
        <v>75</v>
      </c>
      <c r="J44" s="154">
        <v>75</v>
      </c>
    </row>
    <row r="45" spans="1:10" hidden="1">
      <c r="A45" s="143"/>
      <c r="B45" s="143"/>
      <c r="C45" s="143"/>
      <c r="D45" s="113">
        <v>17</v>
      </c>
      <c r="E45" s="102">
        <v>28</v>
      </c>
      <c r="F45" s="112">
        <v>28</v>
      </c>
      <c r="G45" s="158" t="s">
        <v>869</v>
      </c>
      <c r="H45" s="154">
        <v>100</v>
      </c>
      <c r="I45" s="154">
        <v>100</v>
      </c>
      <c r="J45" s="154">
        <v>100</v>
      </c>
    </row>
    <row r="46" spans="1:10" hidden="1">
      <c r="A46" s="143"/>
      <c r="B46" s="143"/>
      <c r="C46" s="143"/>
      <c r="D46" s="113"/>
      <c r="E46" s="102">
        <v>29</v>
      </c>
      <c r="F46" s="112">
        <v>29</v>
      </c>
      <c r="G46" s="161" t="s">
        <v>868</v>
      </c>
      <c r="H46" s="154" t="e">
        <v>#DIV/0!</v>
      </c>
      <c r="I46" s="154" t="e">
        <v>#DIV/0!</v>
      </c>
      <c r="J46" s="154" t="e">
        <v>#DIV/0!</v>
      </c>
    </row>
    <row r="47" spans="1:10" hidden="1">
      <c r="A47" s="143"/>
      <c r="B47" s="143"/>
      <c r="C47" s="143"/>
      <c r="D47" s="122" t="s">
        <v>867</v>
      </c>
      <c r="E47" s="121"/>
      <c r="F47" s="112"/>
      <c r="G47" s="158"/>
      <c r="H47" s="154">
        <v>100</v>
      </c>
      <c r="I47" s="154">
        <v>106.38297872340425</v>
      </c>
      <c r="J47" s="154">
        <v>100</v>
      </c>
    </row>
    <row r="48" spans="1:10" hidden="1">
      <c r="A48" s="143"/>
      <c r="B48" s="143"/>
      <c r="C48" s="143"/>
      <c r="D48" s="113">
        <v>18</v>
      </c>
      <c r="E48" s="102">
        <v>30</v>
      </c>
      <c r="F48" s="112">
        <v>30</v>
      </c>
      <c r="G48" s="163" t="s">
        <v>866</v>
      </c>
      <c r="H48" s="154">
        <v>100</v>
      </c>
      <c r="I48" s="154">
        <v>106.38297872340425</v>
      </c>
      <c r="J48" s="154">
        <v>100</v>
      </c>
    </row>
    <row r="49" spans="1:10" hidden="1">
      <c r="A49" s="143"/>
      <c r="B49" s="143"/>
      <c r="C49" s="143"/>
      <c r="D49" s="113"/>
      <c r="E49" s="102">
        <v>31</v>
      </c>
      <c r="F49" s="112">
        <v>31</v>
      </c>
      <c r="G49" s="162" t="s">
        <v>865</v>
      </c>
      <c r="H49" s="154" t="e">
        <v>#DIV/0!</v>
      </c>
      <c r="I49" s="154" t="e">
        <v>#DIV/0!</v>
      </c>
      <c r="J49" s="154" t="e">
        <v>#DIV/0!</v>
      </c>
    </row>
    <row r="50" spans="1:10" hidden="1">
      <c r="A50" s="143"/>
      <c r="B50" s="143"/>
      <c r="C50" s="143"/>
      <c r="D50" s="122" t="s">
        <v>864</v>
      </c>
      <c r="E50" s="121"/>
      <c r="F50" s="112"/>
      <c r="G50" s="158"/>
      <c r="H50" s="154">
        <v>106.78591159617467</v>
      </c>
      <c r="I50" s="154">
        <v>108.05404053377954</v>
      </c>
      <c r="J50" s="154">
        <v>100</v>
      </c>
    </row>
    <row r="51" spans="1:10" hidden="1">
      <c r="A51" s="143"/>
      <c r="B51" s="143"/>
      <c r="C51" s="143"/>
      <c r="D51" s="113">
        <v>19</v>
      </c>
      <c r="E51" s="102">
        <v>32</v>
      </c>
      <c r="F51" s="112">
        <v>32</v>
      </c>
      <c r="G51" s="158" t="s">
        <v>863</v>
      </c>
      <c r="H51" s="154">
        <v>106.78591159617467</v>
      </c>
      <c r="I51" s="154">
        <v>108.05404053377954</v>
      </c>
      <c r="J51" s="154">
        <v>100</v>
      </c>
    </row>
    <row r="52" spans="1:10">
      <c r="A52" s="143"/>
      <c r="B52" s="143"/>
      <c r="C52" s="146" t="s">
        <v>862</v>
      </c>
      <c r="D52" s="122"/>
      <c r="E52" s="128"/>
      <c r="F52" s="112"/>
      <c r="G52" s="159"/>
      <c r="H52" s="154">
        <v>98.601329718326923</v>
      </c>
      <c r="I52" s="154">
        <v>100</v>
      </c>
      <c r="J52" s="154">
        <v>100</v>
      </c>
    </row>
    <row r="53" spans="1:10" hidden="1">
      <c r="A53" s="143"/>
      <c r="B53" s="143"/>
      <c r="C53" s="129"/>
      <c r="D53" s="122" t="s">
        <v>861</v>
      </c>
      <c r="E53" s="121"/>
      <c r="F53" s="112"/>
      <c r="G53" s="158"/>
      <c r="H53" s="154">
        <v>98.601329718326937</v>
      </c>
      <c r="I53" s="154">
        <v>100</v>
      </c>
      <c r="J53" s="154">
        <v>100</v>
      </c>
    </row>
    <row r="54" spans="1:10" hidden="1">
      <c r="A54" s="143"/>
      <c r="B54" s="143"/>
      <c r="C54" s="129"/>
      <c r="D54" s="113">
        <v>20</v>
      </c>
      <c r="E54" s="102">
        <v>33</v>
      </c>
      <c r="F54" s="112">
        <v>33</v>
      </c>
      <c r="G54" s="164" t="s">
        <v>860</v>
      </c>
      <c r="H54" s="154">
        <v>98.601329718326937</v>
      </c>
      <c r="I54" s="154">
        <v>100</v>
      </c>
      <c r="J54" s="154">
        <v>100</v>
      </c>
    </row>
    <row r="55" spans="1:10" hidden="1">
      <c r="A55" s="143"/>
      <c r="B55" s="143"/>
      <c r="C55" s="125"/>
      <c r="D55" s="125" t="s">
        <v>859</v>
      </c>
      <c r="E55" s="121"/>
      <c r="F55" s="112"/>
      <c r="G55" s="164"/>
      <c r="H55" s="154" t="e">
        <v>#DIV/0!</v>
      </c>
      <c r="I55" s="154" t="e">
        <v>#DIV/0!</v>
      </c>
      <c r="J55" s="154" t="e">
        <v>#DIV/0!</v>
      </c>
    </row>
    <row r="56" spans="1:10" hidden="1">
      <c r="A56" s="143"/>
      <c r="B56" s="143"/>
      <c r="C56" s="129"/>
      <c r="D56" s="113"/>
      <c r="E56" s="102">
        <v>34</v>
      </c>
      <c r="F56" s="112">
        <v>34</v>
      </c>
      <c r="G56" s="161" t="s">
        <v>858</v>
      </c>
      <c r="H56" s="154" t="e">
        <v>#DIV/0!</v>
      </c>
      <c r="I56" s="154" t="e">
        <v>#DIV/0!</v>
      </c>
      <c r="J56" s="154" t="e">
        <v>#DIV/0!</v>
      </c>
    </row>
    <row r="57" spans="1:10" hidden="1">
      <c r="A57" s="143"/>
      <c r="B57" s="143"/>
      <c r="C57" s="129"/>
      <c r="D57" s="113"/>
      <c r="E57" s="102">
        <v>35</v>
      </c>
      <c r="F57" s="112">
        <v>35</v>
      </c>
      <c r="G57" s="161" t="s">
        <v>857</v>
      </c>
      <c r="H57" s="154" t="e">
        <v>#DIV/0!</v>
      </c>
      <c r="I57" s="154" t="e">
        <v>#DIV/0!</v>
      </c>
      <c r="J57" s="154" t="e">
        <v>#DIV/0!</v>
      </c>
    </row>
    <row r="58" spans="1:10" hidden="1">
      <c r="A58" s="143"/>
      <c r="B58" s="143"/>
      <c r="C58" s="129"/>
      <c r="D58" s="113"/>
      <c r="E58" s="102">
        <v>36</v>
      </c>
      <c r="F58" s="112">
        <v>36</v>
      </c>
      <c r="G58" s="161" t="s">
        <v>856</v>
      </c>
      <c r="H58" s="154" t="e">
        <v>#DIV/0!</v>
      </c>
      <c r="I58" s="154" t="e">
        <v>#DIV/0!</v>
      </c>
      <c r="J58" s="154" t="e">
        <v>#DIV/0!</v>
      </c>
    </row>
    <row r="59" spans="1:10">
      <c r="A59" s="143"/>
      <c r="B59" s="124"/>
      <c r="C59" s="146" t="s">
        <v>855</v>
      </c>
      <c r="D59" s="122"/>
      <c r="E59" s="128"/>
      <c r="F59" s="112"/>
      <c r="G59" s="159"/>
      <c r="H59" s="154">
        <v>111.88346900750265</v>
      </c>
      <c r="I59" s="154">
        <v>77.375637877951462</v>
      </c>
      <c r="J59" s="154">
        <v>90.235554088478267</v>
      </c>
    </row>
    <row r="60" spans="1:10" hidden="1">
      <c r="A60" s="143"/>
      <c r="B60" s="124"/>
      <c r="C60" s="129"/>
      <c r="D60" s="122" t="s">
        <v>854</v>
      </c>
      <c r="E60" s="121"/>
      <c r="F60" s="112"/>
      <c r="G60" s="158"/>
      <c r="H60" s="154">
        <v>124.91451943545032</v>
      </c>
      <c r="I60" s="154">
        <v>61.853994397992665</v>
      </c>
      <c r="J60" s="154">
        <v>76.687584300051952</v>
      </c>
    </row>
    <row r="61" spans="1:10" hidden="1">
      <c r="A61" s="143"/>
      <c r="B61" s="143"/>
      <c r="C61" s="143"/>
      <c r="D61" s="113">
        <v>21</v>
      </c>
      <c r="E61" s="102">
        <v>37</v>
      </c>
      <c r="F61" s="112">
        <v>37</v>
      </c>
      <c r="G61" s="158" t="s">
        <v>853</v>
      </c>
      <c r="H61" s="154">
        <v>124.91451943545032</v>
      </c>
      <c r="I61" s="154">
        <v>61.853994397992665</v>
      </c>
      <c r="J61" s="154">
        <v>76.687584300051952</v>
      </c>
    </row>
    <row r="62" spans="1:10" hidden="1">
      <c r="A62" s="143"/>
      <c r="B62" s="143"/>
      <c r="C62" s="129"/>
      <c r="D62" s="122" t="s">
        <v>852</v>
      </c>
      <c r="E62" s="121"/>
      <c r="F62" s="112"/>
      <c r="G62" s="158"/>
      <c r="H62" s="154">
        <v>93.77092847905169</v>
      </c>
      <c r="I62" s="154">
        <v>98.267013156484538</v>
      </c>
      <c r="J62" s="154">
        <v>99.708706489385051</v>
      </c>
    </row>
    <row r="63" spans="1:10" hidden="1">
      <c r="A63" s="143"/>
      <c r="B63" s="143"/>
      <c r="C63" s="129"/>
      <c r="D63" s="122"/>
      <c r="E63" s="102">
        <v>38</v>
      </c>
      <c r="F63" s="112">
        <v>38</v>
      </c>
      <c r="G63" s="161" t="s">
        <v>851</v>
      </c>
      <c r="H63" s="154" t="e">
        <v>#DIV/0!</v>
      </c>
      <c r="I63" s="154" t="e">
        <v>#DIV/0!</v>
      </c>
      <c r="J63" s="154" t="e">
        <v>#DIV/0!</v>
      </c>
    </row>
    <row r="64" spans="1:10" hidden="1">
      <c r="A64" s="143"/>
      <c r="B64" s="143"/>
      <c r="C64" s="129"/>
      <c r="D64" s="113">
        <v>22</v>
      </c>
      <c r="E64" s="102">
        <v>39</v>
      </c>
      <c r="F64" s="112">
        <v>39</v>
      </c>
      <c r="G64" s="158" t="s">
        <v>850</v>
      </c>
      <c r="H64" s="154">
        <v>93.77092847905169</v>
      </c>
      <c r="I64" s="154">
        <v>98.267013156484538</v>
      </c>
      <c r="J64" s="154">
        <v>99.708706489385051</v>
      </c>
    </row>
    <row r="65" spans="1:10" hidden="1">
      <c r="A65" s="143"/>
      <c r="B65" s="143"/>
      <c r="C65" s="143"/>
      <c r="D65" s="122" t="s">
        <v>849</v>
      </c>
      <c r="E65" s="121"/>
      <c r="F65" s="112"/>
      <c r="G65" s="158"/>
      <c r="H65" s="154">
        <v>80.118870902919753</v>
      </c>
      <c r="I65" s="154">
        <v>102.3264108093813</v>
      </c>
      <c r="J65" s="154">
        <v>100</v>
      </c>
    </row>
    <row r="66" spans="1:10" hidden="1">
      <c r="A66" s="143"/>
      <c r="B66" s="143"/>
      <c r="C66" s="143"/>
      <c r="D66" s="113">
        <v>23</v>
      </c>
      <c r="E66" s="102">
        <v>40</v>
      </c>
      <c r="F66" s="112">
        <v>40</v>
      </c>
      <c r="G66" s="163" t="s">
        <v>848</v>
      </c>
      <c r="H66" s="154">
        <v>80.118870902919753</v>
      </c>
      <c r="I66" s="154">
        <v>102.3264108093813</v>
      </c>
      <c r="J66" s="154">
        <v>100</v>
      </c>
    </row>
    <row r="67" spans="1:10" hidden="1">
      <c r="A67" s="143"/>
      <c r="B67" s="143"/>
      <c r="C67" s="143"/>
      <c r="D67" s="122" t="s">
        <v>847</v>
      </c>
      <c r="E67" s="121"/>
      <c r="F67" s="112"/>
      <c r="G67" s="158"/>
      <c r="H67" s="154">
        <v>150</v>
      </c>
      <c r="I67" s="154">
        <v>60</v>
      </c>
      <c r="J67" s="154">
        <v>100</v>
      </c>
    </row>
    <row r="68" spans="1:10" hidden="1">
      <c r="A68" s="143"/>
      <c r="B68" s="143"/>
      <c r="C68" s="143"/>
      <c r="D68" s="113">
        <v>24</v>
      </c>
      <c r="E68" s="102">
        <v>41</v>
      </c>
      <c r="F68" s="112">
        <v>41</v>
      </c>
      <c r="G68" s="158" t="s">
        <v>846</v>
      </c>
      <c r="H68" s="154">
        <v>150</v>
      </c>
      <c r="I68" s="154">
        <v>60</v>
      </c>
      <c r="J68" s="154">
        <v>100</v>
      </c>
    </row>
    <row r="69" spans="1:10" hidden="1">
      <c r="A69" s="143"/>
      <c r="B69" s="143"/>
      <c r="C69" s="143"/>
      <c r="D69" s="122"/>
      <c r="E69" s="102">
        <v>42</v>
      </c>
      <c r="F69" s="112">
        <v>42</v>
      </c>
      <c r="G69" s="161" t="s">
        <v>845</v>
      </c>
      <c r="H69" s="154" t="e">
        <v>#DIV/0!</v>
      </c>
      <c r="I69" s="154" t="e">
        <v>#DIV/0!</v>
      </c>
      <c r="J69" s="154" t="e">
        <v>#DIV/0!</v>
      </c>
    </row>
    <row r="70" spans="1:10" hidden="1">
      <c r="A70" s="148"/>
      <c r="B70" s="148"/>
      <c r="C70" s="148"/>
      <c r="D70" s="122" t="s">
        <v>844</v>
      </c>
      <c r="E70" s="121"/>
      <c r="F70" s="112"/>
      <c r="G70" s="158"/>
      <c r="H70" s="154">
        <v>88.984965914104492</v>
      </c>
      <c r="I70" s="154">
        <v>89.286367231421636</v>
      </c>
      <c r="J70" s="154">
        <v>100.42684215282118</v>
      </c>
    </row>
    <row r="71" spans="1:10" hidden="1">
      <c r="A71" s="143"/>
      <c r="B71" s="143"/>
      <c r="C71" s="143"/>
      <c r="D71" s="113">
        <v>25</v>
      </c>
      <c r="E71" s="102">
        <v>43</v>
      </c>
      <c r="F71" s="112">
        <v>43</v>
      </c>
      <c r="G71" s="158" t="s">
        <v>843</v>
      </c>
      <c r="H71" s="154">
        <v>107.10445741430857</v>
      </c>
      <c r="I71" s="154">
        <v>107.7635679886446</v>
      </c>
      <c r="J71" s="154">
        <v>100.64393274596328</v>
      </c>
    </row>
    <row r="72" spans="1:10" hidden="1">
      <c r="A72" s="143"/>
      <c r="B72" s="143"/>
      <c r="C72" s="143"/>
      <c r="D72" s="113"/>
      <c r="E72" s="102">
        <v>44</v>
      </c>
      <c r="F72" s="112">
        <v>44</v>
      </c>
      <c r="G72" s="161" t="s">
        <v>842</v>
      </c>
      <c r="H72" s="154" t="e">
        <v>#DIV/0!</v>
      </c>
      <c r="I72" s="154" t="e">
        <v>#DIV/0!</v>
      </c>
      <c r="J72" s="154" t="e">
        <v>#DIV/0!</v>
      </c>
    </row>
    <row r="73" spans="1:10" hidden="1">
      <c r="A73" s="143"/>
      <c r="B73" s="143"/>
      <c r="C73" s="143"/>
      <c r="D73" s="113">
        <v>26</v>
      </c>
      <c r="E73" s="102">
        <v>45</v>
      </c>
      <c r="F73" s="112">
        <v>45</v>
      </c>
      <c r="G73" s="158" t="s">
        <v>841</v>
      </c>
      <c r="H73" s="154">
        <v>66.666666666666671</v>
      </c>
      <c r="I73" s="154">
        <v>66.666666666666671</v>
      </c>
      <c r="J73" s="154">
        <v>100</v>
      </c>
    </row>
    <row r="74" spans="1:10" hidden="1">
      <c r="A74" s="143"/>
      <c r="B74" s="143"/>
      <c r="C74" s="143"/>
      <c r="D74" s="122" t="s">
        <v>840</v>
      </c>
      <c r="E74" s="121"/>
      <c r="F74" s="112"/>
      <c r="G74" s="158"/>
      <c r="H74" s="154">
        <v>100</v>
      </c>
      <c r="I74" s="154">
        <v>100</v>
      </c>
      <c r="J74" s="154">
        <v>100</v>
      </c>
    </row>
    <row r="75" spans="1:10" hidden="1">
      <c r="A75" s="143"/>
      <c r="B75" s="143"/>
      <c r="C75" s="143"/>
      <c r="D75" s="122"/>
      <c r="E75" s="102">
        <v>46</v>
      </c>
      <c r="F75" s="112">
        <v>46</v>
      </c>
      <c r="G75" s="161" t="s">
        <v>839</v>
      </c>
      <c r="H75" s="154" t="e">
        <v>#DIV/0!</v>
      </c>
      <c r="I75" s="154" t="e">
        <v>#DIV/0!</v>
      </c>
      <c r="J75" s="154" t="e">
        <v>#DIV/0!</v>
      </c>
    </row>
    <row r="76" spans="1:10" hidden="1">
      <c r="A76" s="143"/>
      <c r="B76" s="143"/>
      <c r="C76" s="143"/>
      <c r="D76" s="113">
        <v>27</v>
      </c>
      <c r="E76" s="102">
        <v>47</v>
      </c>
      <c r="F76" s="112">
        <v>47</v>
      </c>
      <c r="G76" s="164" t="s">
        <v>838</v>
      </c>
      <c r="H76" s="154">
        <v>100</v>
      </c>
      <c r="I76" s="154">
        <v>100</v>
      </c>
      <c r="J76" s="154">
        <v>100</v>
      </c>
    </row>
    <row r="77" spans="1:10" hidden="1">
      <c r="A77" s="143"/>
      <c r="B77" s="143"/>
      <c r="C77" s="143"/>
      <c r="D77" s="122" t="s">
        <v>837</v>
      </c>
      <c r="E77" s="121"/>
      <c r="F77" s="112"/>
      <c r="G77" s="158"/>
      <c r="H77" s="154">
        <v>116.14376561158875</v>
      </c>
      <c r="I77" s="154">
        <v>108.46834549584021</v>
      </c>
      <c r="J77" s="154">
        <v>99.675144597895269</v>
      </c>
    </row>
    <row r="78" spans="1:10" hidden="1">
      <c r="A78" s="143"/>
      <c r="B78" s="143"/>
      <c r="C78" s="143"/>
      <c r="D78" s="113">
        <v>28</v>
      </c>
      <c r="E78" s="102">
        <v>48</v>
      </c>
      <c r="F78" s="112">
        <v>48</v>
      </c>
      <c r="G78" s="158" t="s">
        <v>836</v>
      </c>
      <c r="H78" s="154">
        <v>116.14376561158875</v>
      </c>
      <c r="I78" s="154">
        <v>108.46834549584021</v>
      </c>
      <c r="J78" s="154">
        <v>99.675144597895269</v>
      </c>
    </row>
    <row r="79" spans="1:10">
      <c r="A79" s="143"/>
      <c r="B79" s="124"/>
      <c r="C79" s="146" t="s">
        <v>835</v>
      </c>
      <c r="D79" s="122"/>
      <c r="E79" s="128"/>
      <c r="F79" s="112"/>
      <c r="G79" s="159"/>
      <c r="H79" s="154">
        <v>98.350511682845649</v>
      </c>
      <c r="I79" s="154">
        <v>105.95907934790374</v>
      </c>
      <c r="J79" s="154">
        <v>100.22246974028452</v>
      </c>
    </row>
    <row r="80" spans="1:10" hidden="1">
      <c r="A80" s="148"/>
      <c r="B80" s="148"/>
      <c r="C80" s="148"/>
      <c r="D80" s="122" t="s">
        <v>834</v>
      </c>
      <c r="E80" s="121"/>
      <c r="F80" s="112"/>
      <c r="G80" s="158"/>
      <c r="H80" s="154">
        <v>91.894117843819075</v>
      </c>
      <c r="I80" s="154">
        <v>112.42205853217804</v>
      </c>
      <c r="J80" s="154">
        <v>100.20910254188044</v>
      </c>
    </row>
    <row r="81" spans="1:10" hidden="1">
      <c r="A81" s="148"/>
      <c r="B81" s="148"/>
      <c r="C81" s="148"/>
      <c r="D81" s="122"/>
      <c r="E81" s="102">
        <v>49</v>
      </c>
      <c r="F81" s="112">
        <v>49</v>
      </c>
      <c r="G81" s="161" t="s">
        <v>833</v>
      </c>
      <c r="H81" s="154" t="e">
        <v>#DIV/0!</v>
      </c>
      <c r="I81" s="154" t="e">
        <v>#DIV/0!</v>
      </c>
      <c r="J81" s="154" t="e">
        <v>#DIV/0!</v>
      </c>
    </row>
    <row r="82" spans="1:10" hidden="1">
      <c r="A82" s="143"/>
      <c r="B82" s="143"/>
      <c r="C82" s="143"/>
      <c r="D82" s="113">
        <v>29</v>
      </c>
      <c r="E82" s="102">
        <v>50</v>
      </c>
      <c r="F82" s="112">
        <v>50</v>
      </c>
      <c r="G82" s="158" t="s">
        <v>832</v>
      </c>
      <c r="H82" s="154">
        <v>90.685038588381389</v>
      </c>
      <c r="I82" s="154">
        <v>98.260736888103509</v>
      </c>
      <c r="J82" s="154">
        <v>103.27955589886446</v>
      </c>
    </row>
    <row r="83" spans="1:10" hidden="1">
      <c r="A83" s="143"/>
      <c r="B83" s="143"/>
      <c r="C83" s="143"/>
      <c r="D83" s="113"/>
      <c r="E83" s="102">
        <v>51</v>
      </c>
      <c r="F83" s="112">
        <v>51</v>
      </c>
      <c r="G83" s="161" t="s">
        <v>831</v>
      </c>
      <c r="H83" s="154" t="e">
        <v>#DIV/0!</v>
      </c>
      <c r="I83" s="154" t="e">
        <v>#DIV/0!</v>
      </c>
      <c r="J83" s="154" t="e">
        <v>#DIV/0!</v>
      </c>
    </row>
    <row r="84" spans="1:10" hidden="1">
      <c r="A84" s="143"/>
      <c r="B84" s="143"/>
      <c r="C84" s="143"/>
      <c r="D84" s="113">
        <v>30</v>
      </c>
      <c r="E84" s="102"/>
      <c r="F84" s="112">
        <v>52</v>
      </c>
      <c r="G84" s="158" t="s">
        <v>830</v>
      </c>
      <c r="H84" s="154">
        <v>91.980373079090199</v>
      </c>
      <c r="I84" s="154">
        <v>113.57331274764366</v>
      </c>
      <c r="J84" s="154">
        <v>100</v>
      </c>
    </row>
    <row r="85" spans="1:10" hidden="1">
      <c r="A85" s="143"/>
      <c r="B85" s="143"/>
      <c r="C85" s="143"/>
      <c r="D85" s="122" t="s">
        <v>829</v>
      </c>
      <c r="E85" s="121"/>
      <c r="F85" s="112"/>
      <c r="G85" s="158"/>
      <c r="H85" s="154">
        <v>102.22249770733234</v>
      </c>
      <c r="I85" s="154">
        <v>102.77379214586</v>
      </c>
      <c r="J85" s="154">
        <v>100.22967773644905</v>
      </c>
    </row>
    <row r="86" spans="1:10" hidden="1">
      <c r="A86" s="143"/>
      <c r="B86" s="143"/>
      <c r="C86" s="143"/>
      <c r="D86" s="113">
        <v>31</v>
      </c>
      <c r="E86" s="102">
        <v>52</v>
      </c>
      <c r="F86" s="112">
        <v>53</v>
      </c>
      <c r="G86" s="158" t="s">
        <v>828</v>
      </c>
      <c r="H86" s="154">
        <v>100.66442247935075</v>
      </c>
      <c r="I86" s="154">
        <v>103.81323050650914</v>
      </c>
      <c r="J86" s="154">
        <v>100.24288399099002</v>
      </c>
    </row>
    <row r="87" spans="1:10" hidden="1">
      <c r="A87" s="143"/>
      <c r="B87" s="143"/>
      <c r="C87" s="143"/>
      <c r="D87" s="113"/>
      <c r="E87" s="102">
        <v>53</v>
      </c>
      <c r="F87" s="112">
        <v>54</v>
      </c>
      <c r="G87" s="161" t="s">
        <v>827</v>
      </c>
      <c r="H87" s="154" t="e">
        <v>#DIV/0!</v>
      </c>
      <c r="I87" s="154" t="e">
        <v>#DIV/0!</v>
      </c>
      <c r="J87" s="154" t="e">
        <v>#DIV/0!</v>
      </c>
    </row>
    <row r="88" spans="1:10" hidden="1">
      <c r="A88" s="143"/>
      <c r="B88" s="143"/>
      <c r="C88" s="143"/>
      <c r="D88" s="113">
        <v>32</v>
      </c>
      <c r="E88" s="102"/>
      <c r="F88" s="112">
        <v>55</v>
      </c>
      <c r="G88" s="158" t="s">
        <v>826</v>
      </c>
      <c r="H88" s="154">
        <v>140.00000000000003</v>
      </c>
      <c r="I88" s="154">
        <v>87.500000000000014</v>
      </c>
      <c r="J88" s="154">
        <v>100</v>
      </c>
    </row>
    <row r="89" spans="1:10" hidden="1">
      <c r="A89" s="143"/>
      <c r="B89" s="143"/>
      <c r="C89" s="143"/>
      <c r="D89" s="125" t="s">
        <v>825</v>
      </c>
      <c r="E89" s="121"/>
      <c r="F89" s="127"/>
      <c r="G89" s="158"/>
      <c r="H89" s="154" t="e">
        <v>#DIV/0!</v>
      </c>
      <c r="I89" s="154" t="e">
        <v>#DIV/0!</v>
      </c>
      <c r="J89" s="154" t="e">
        <v>#DIV/0!</v>
      </c>
    </row>
    <row r="90" spans="1:10" hidden="1">
      <c r="A90" s="143"/>
      <c r="B90" s="143"/>
      <c r="C90" s="143"/>
      <c r="D90" s="113"/>
      <c r="E90" s="102">
        <v>54</v>
      </c>
      <c r="F90" s="112">
        <v>56</v>
      </c>
      <c r="G90" s="162" t="s">
        <v>824</v>
      </c>
      <c r="H90" s="154" t="e">
        <v>#DIV/0!</v>
      </c>
      <c r="I90" s="154" t="e">
        <v>#DIV/0!</v>
      </c>
      <c r="J90" s="154" t="e">
        <v>#DIV/0!</v>
      </c>
    </row>
    <row r="91" spans="1:10">
      <c r="A91" s="143"/>
      <c r="B91" s="141"/>
      <c r="C91" s="146" t="s">
        <v>823</v>
      </c>
      <c r="D91" s="122"/>
      <c r="E91" s="128"/>
      <c r="F91" s="112"/>
      <c r="G91" s="159"/>
      <c r="H91" s="154">
        <v>100.24917854853793</v>
      </c>
      <c r="I91" s="154">
        <v>97.130032116464491</v>
      </c>
      <c r="J91" s="154">
        <v>100.51270743008283</v>
      </c>
    </row>
    <row r="92" spans="1:10" hidden="1">
      <c r="A92" s="143"/>
      <c r="B92" s="141"/>
      <c r="C92" s="129"/>
      <c r="D92" s="122" t="s">
        <v>822</v>
      </c>
      <c r="E92" s="121"/>
      <c r="F92" s="112"/>
      <c r="G92" s="158"/>
      <c r="H92" s="154">
        <v>116.06958180942972</v>
      </c>
      <c r="I92" s="154">
        <v>99.999999999999986</v>
      </c>
      <c r="J92" s="154">
        <v>100</v>
      </c>
    </row>
    <row r="93" spans="1:10" hidden="1">
      <c r="A93" s="143"/>
      <c r="B93" s="143"/>
      <c r="C93" s="143"/>
      <c r="D93" s="113">
        <v>33</v>
      </c>
      <c r="E93" s="102">
        <v>55</v>
      </c>
      <c r="F93" s="112">
        <v>57</v>
      </c>
      <c r="G93" s="158" t="s">
        <v>821</v>
      </c>
      <c r="H93" s="154">
        <v>116.06958180942972</v>
      </c>
      <c r="I93" s="154">
        <v>99.999999999999986</v>
      </c>
      <c r="J93" s="154">
        <v>100</v>
      </c>
    </row>
    <row r="94" spans="1:10" hidden="1">
      <c r="A94" s="143"/>
      <c r="B94" s="143"/>
      <c r="C94" s="125"/>
      <c r="D94" s="125" t="s">
        <v>820</v>
      </c>
      <c r="E94" s="121"/>
      <c r="F94" s="112"/>
      <c r="G94" s="158"/>
      <c r="H94" s="154" t="e">
        <v>#DIV/0!</v>
      </c>
      <c r="I94" s="154" t="e">
        <v>#DIV/0!</v>
      </c>
      <c r="J94" s="154" t="e">
        <v>#DIV/0!</v>
      </c>
    </row>
    <row r="95" spans="1:10" hidden="1">
      <c r="A95" s="143"/>
      <c r="B95" s="143"/>
      <c r="C95" s="143"/>
      <c r="D95" s="113"/>
      <c r="E95" s="102">
        <v>56</v>
      </c>
      <c r="F95" s="112">
        <v>58</v>
      </c>
      <c r="G95" s="161" t="s">
        <v>819</v>
      </c>
      <c r="H95" s="154" t="e">
        <v>#DIV/0!</v>
      </c>
      <c r="I95" s="154" t="e">
        <v>#DIV/0!</v>
      </c>
      <c r="J95" s="154" t="e">
        <v>#DIV/0!</v>
      </c>
    </row>
    <row r="96" spans="1:10" hidden="1">
      <c r="A96" s="143"/>
      <c r="B96" s="143"/>
      <c r="C96" s="143"/>
      <c r="D96" s="122" t="s">
        <v>818</v>
      </c>
      <c r="E96" s="121"/>
      <c r="F96" s="112"/>
      <c r="G96" s="158"/>
      <c r="H96" s="154">
        <v>97.823862281901896</v>
      </c>
      <c r="I96" s="154">
        <v>96.697076841483451</v>
      </c>
      <c r="J96" s="154">
        <v>101.08338333048654</v>
      </c>
    </row>
    <row r="97" spans="1:10" hidden="1">
      <c r="A97" s="143"/>
      <c r="B97" s="143"/>
      <c r="C97" s="143"/>
      <c r="D97" s="113">
        <v>34</v>
      </c>
      <c r="E97" s="102">
        <v>57</v>
      </c>
      <c r="F97" s="112">
        <v>59</v>
      </c>
      <c r="G97" s="158" t="s">
        <v>817</v>
      </c>
      <c r="H97" s="154">
        <v>97.823862281901896</v>
      </c>
      <c r="I97" s="154">
        <v>96.697076841483451</v>
      </c>
      <c r="J97" s="154">
        <v>101.08338333048654</v>
      </c>
    </row>
    <row r="98" spans="1:10" hidden="1">
      <c r="A98" s="143"/>
      <c r="B98" s="143"/>
      <c r="C98" s="143"/>
      <c r="D98" s="122" t="s">
        <v>816</v>
      </c>
      <c r="E98" s="121"/>
      <c r="F98" s="112"/>
      <c r="G98" s="158"/>
      <c r="H98" s="154">
        <v>87.038827977848925</v>
      </c>
      <c r="I98" s="154">
        <v>87.038827977848925</v>
      </c>
      <c r="J98" s="154">
        <v>100</v>
      </c>
    </row>
    <row r="99" spans="1:10" hidden="1">
      <c r="A99" s="143"/>
      <c r="B99" s="143"/>
      <c r="C99" s="143"/>
      <c r="D99" s="113">
        <v>35</v>
      </c>
      <c r="E99" s="102">
        <v>58</v>
      </c>
      <c r="F99" s="112">
        <v>60</v>
      </c>
      <c r="G99" s="163" t="s">
        <v>815</v>
      </c>
      <c r="H99" s="154">
        <v>87.038827977848925</v>
      </c>
      <c r="I99" s="154">
        <v>87.038827977848925</v>
      </c>
      <c r="J99" s="154">
        <v>100</v>
      </c>
    </row>
    <row r="100" spans="1:10" hidden="1">
      <c r="A100" s="143"/>
      <c r="B100" s="143"/>
      <c r="C100" s="143"/>
      <c r="D100" s="122" t="s">
        <v>814</v>
      </c>
      <c r="E100" s="121"/>
      <c r="F100" s="112"/>
      <c r="G100" s="158"/>
      <c r="H100" s="154">
        <v>93.160055056908334</v>
      </c>
      <c r="I100" s="154">
        <v>99.060917064650567</v>
      </c>
      <c r="J100" s="154">
        <v>100.07222306466734</v>
      </c>
    </row>
    <row r="101" spans="1:10" hidden="1">
      <c r="A101" s="143"/>
      <c r="B101" s="143"/>
      <c r="C101" s="143"/>
      <c r="D101" s="113">
        <v>36</v>
      </c>
      <c r="E101" s="102">
        <v>59</v>
      </c>
      <c r="F101" s="112">
        <v>61</v>
      </c>
      <c r="G101" s="158" t="s">
        <v>813</v>
      </c>
      <c r="H101" s="154">
        <v>93.04486272791992</v>
      </c>
      <c r="I101" s="154">
        <v>97.887316234423707</v>
      </c>
      <c r="J101" s="154">
        <v>100.16458225877815</v>
      </c>
    </row>
    <row r="102" spans="1:10" hidden="1">
      <c r="A102" s="143"/>
      <c r="B102" s="143"/>
      <c r="C102" s="143"/>
      <c r="D102" s="113"/>
      <c r="E102" s="102">
        <v>60</v>
      </c>
      <c r="F102" s="112">
        <v>62</v>
      </c>
      <c r="G102" s="161" t="s">
        <v>812</v>
      </c>
      <c r="H102" s="154" t="e">
        <v>#DIV/0!</v>
      </c>
      <c r="I102" s="154" t="e">
        <v>#DIV/0!</v>
      </c>
      <c r="J102" s="154" t="e">
        <v>#DIV/0!</v>
      </c>
    </row>
    <row r="103" spans="1:10" hidden="1">
      <c r="A103" s="143"/>
      <c r="B103" s="143"/>
      <c r="C103" s="143"/>
      <c r="D103" s="113">
        <v>37</v>
      </c>
      <c r="E103" s="102"/>
      <c r="F103" s="112">
        <v>63</v>
      </c>
      <c r="G103" s="158" t="s">
        <v>811</v>
      </c>
      <c r="H103" s="154">
        <v>93.250480824031385</v>
      </c>
      <c r="I103" s="154">
        <v>100</v>
      </c>
      <c r="J103" s="154">
        <v>100</v>
      </c>
    </row>
    <row r="104" spans="1:10">
      <c r="A104" s="143"/>
      <c r="B104" s="141"/>
      <c r="C104" s="146" t="s">
        <v>810</v>
      </c>
      <c r="D104" s="122"/>
      <c r="E104" s="128"/>
      <c r="F104" s="112"/>
      <c r="G104" s="159"/>
      <c r="H104" s="154">
        <v>97.750993248412314</v>
      </c>
      <c r="I104" s="154">
        <v>112.69911254114024</v>
      </c>
      <c r="J104" s="154">
        <v>91.962061840036469</v>
      </c>
    </row>
    <row r="105" spans="1:10" hidden="1">
      <c r="A105" s="143"/>
      <c r="B105" s="141"/>
      <c r="C105" s="129"/>
      <c r="D105" s="122" t="s">
        <v>809</v>
      </c>
      <c r="E105" s="121"/>
      <c r="F105" s="112"/>
      <c r="G105" s="158"/>
      <c r="H105" s="154">
        <v>95.913729686025277</v>
      </c>
      <c r="I105" s="154">
        <v>161.5826017523913</v>
      </c>
      <c r="J105" s="154">
        <v>75</v>
      </c>
    </row>
    <row r="106" spans="1:10" hidden="1">
      <c r="A106" s="143"/>
      <c r="B106" s="143"/>
      <c r="C106" s="143"/>
      <c r="D106" s="113">
        <v>38</v>
      </c>
      <c r="E106" s="102">
        <v>61</v>
      </c>
      <c r="F106" s="112">
        <v>64</v>
      </c>
      <c r="G106" s="158" t="s">
        <v>808</v>
      </c>
      <c r="H106" s="154">
        <v>95.913729686025277</v>
      </c>
      <c r="I106" s="154">
        <v>161.5826017523913</v>
      </c>
      <c r="J106" s="154">
        <v>75</v>
      </c>
    </row>
    <row r="107" spans="1:10" hidden="1">
      <c r="A107" s="143"/>
      <c r="B107" s="143"/>
      <c r="C107" s="143"/>
      <c r="D107" s="122" t="s">
        <v>807</v>
      </c>
      <c r="E107" s="121"/>
      <c r="F107" s="112"/>
      <c r="G107" s="158"/>
      <c r="H107" s="154">
        <v>98.583930234910127</v>
      </c>
      <c r="I107" s="154">
        <v>101.77200980343906</v>
      </c>
      <c r="J107" s="154">
        <v>100</v>
      </c>
    </row>
    <row r="108" spans="1:10" hidden="1">
      <c r="A108" s="143"/>
      <c r="B108" s="143"/>
      <c r="C108" s="143"/>
      <c r="D108" s="113">
        <v>39</v>
      </c>
      <c r="E108" s="102">
        <v>62</v>
      </c>
      <c r="F108" s="112">
        <v>65</v>
      </c>
      <c r="G108" s="158" t="s">
        <v>806</v>
      </c>
      <c r="H108" s="154">
        <v>92.196926144854658</v>
      </c>
      <c r="I108" s="154">
        <v>103.57441686512863</v>
      </c>
      <c r="J108" s="154">
        <v>100</v>
      </c>
    </row>
    <row r="109" spans="1:10" hidden="1">
      <c r="A109" s="143"/>
      <c r="B109" s="143"/>
      <c r="C109" s="143"/>
      <c r="D109" s="113"/>
      <c r="E109" s="102">
        <v>63</v>
      </c>
      <c r="F109" s="112">
        <v>66</v>
      </c>
      <c r="G109" s="161" t="s">
        <v>805</v>
      </c>
      <c r="H109" s="154" t="e">
        <v>#DIV/0!</v>
      </c>
      <c r="I109" s="154" t="e">
        <v>#DIV/0!</v>
      </c>
      <c r="J109" s="154" t="e">
        <v>#DIV/0!</v>
      </c>
    </row>
    <row r="110" spans="1:10" hidden="1">
      <c r="A110" s="143"/>
      <c r="B110" s="143"/>
      <c r="C110" s="143"/>
      <c r="D110" s="113">
        <v>40</v>
      </c>
      <c r="E110" s="102">
        <v>64</v>
      </c>
      <c r="F110" s="112">
        <v>67</v>
      </c>
      <c r="G110" s="164" t="s">
        <v>804</v>
      </c>
      <c r="H110" s="154">
        <v>106.06601717798215</v>
      </c>
      <c r="I110" s="154">
        <v>100</v>
      </c>
      <c r="J110" s="154">
        <v>100</v>
      </c>
    </row>
    <row r="111" spans="1:10" hidden="1">
      <c r="A111" s="143"/>
      <c r="B111" s="143"/>
      <c r="C111" s="143"/>
      <c r="D111" s="122" t="s">
        <v>803</v>
      </c>
      <c r="E111" s="121"/>
      <c r="F111" s="112"/>
      <c r="G111" s="158"/>
      <c r="H111" s="154">
        <v>89.736738154894496</v>
      </c>
      <c r="I111" s="154">
        <v>105.5340764884573</v>
      </c>
      <c r="J111" s="154">
        <v>96.787348441966472</v>
      </c>
    </row>
    <row r="112" spans="1:10" hidden="1">
      <c r="A112" s="143"/>
      <c r="B112" s="143"/>
      <c r="C112" s="143"/>
      <c r="D112" s="113">
        <v>41</v>
      </c>
      <c r="E112" s="102">
        <v>65</v>
      </c>
      <c r="F112" s="112">
        <v>68</v>
      </c>
      <c r="G112" s="158" t="s">
        <v>802</v>
      </c>
      <c r="H112" s="154">
        <v>56.424076160518077</v>
      </c>
      <c r="I112" s="154">
        <v>105.53427240971911</v>
      </c>
      <c r="J112" s="154">
        <v>74.885785661891802</v>
      </c>
    </row>
    <row r="113" spans="1:10" hidden="1">
      <c r="A113" s="143"/>
      <c r="B113" s="143"/>
      <c r="C113" s="143"/>
      <c r="D113" s="113"/>
      <c r="E113" s="102">
        <v>66</v>
      </c>
      <c r="F113" s="112">
        <v>69</v>
      </c>
      <c r="G113" s="162" t="s">
        <v>801</v>
      </c>
      <c r="H113" s="154" t="e">
        <v>#DIV/0!</v>
      </c>
      <c r="I113" s="154" t="e">
        <v>#DIV/0!</v>
      </c>
      <c r="J113" s="154" t="e">
        <v>#DIV/0!</v>
      </c>
    </row>
    <row r="114" spans="1:10" hidden="1">
      <c r="A114" s="143"/>
      <c r="B114" s="143"/>
      <c r="C114" s="143"/>
      <c r="D114" s="113">
        <v>42</v>
      </c>
      <c r="E114" s="102"/>
      <c r="F114" s="112">
        <v>70</v>
      </c>
      <c r="G114" s="158" t="s">
        <v>800</v>
      </c>
      <c r="H114" s="154">
        <v>97.87169102922158</v>
      </c>
      <c r="I114" s="154">
        <v>161.58260175239124</v>
      </c>
      <c r="J114" s="154">
        <v>100</v>
      </c>
    </row>
    <row r="115" spans="1:10" hidden="1">
      <c r="A115" s="143"/>
      <c r="B115" s="143"/>
      <c r="C115" s="143"/>
      <c r="D115" s="113">
        <v>43</v>
      </c>
      <c r="E115" s="102">
        <v>67</v>
      </c>
      <c r="F115" s="112">
        <v>71</v>
      </c>
      <c r="G115" s="158" t="s">
        <v>799</v>
      </c>
      <c r="H115" s="154">
        <v>97.782248940950467</v>
      </c>
      <c r="I115" s="154">
        <v>98.853209280364922</v>
      </c>
      <c r="J115" s="154">
        <v>102.40890190768613</v>
      </c>
    </row>
    <row r="116" spans="1:10" hidden="1">
      <c r="A116" s="143"/>
      <c r="B116" s="143"/>
      <c r="C116" s="143"/>
      <c r="D116" s="113">
        <v>44</v>
      </c>
      <c r="E116" s="102">
        <v>68</v>
      </c>
      <c r="F116" s="112">
        <v>72</v>
      </c>
      <c r="G116" s="158" t="s">
        <v>798</v>
      </c>
      <c r="H116" s="154">
        <v>123.06674854758013</v>
      </c>
      <c r="I116" s="154">
        <v>127.90623590319031</v>
      </c>
      <c r="J116" s="154">
        <v>100</v>
      </c>
    </row>
    <row r="117" spans="1:10" hidden="1">
      <c r="A117" s="143"/>
      <c r="B117" s="143"/>
      <c r="C117" s="143"/>
      <c r="D117" s="122" t="s">
        <v>797</v>
      </c>
      <c r="E117" s="121"/>
      <c r="F117" s="112"/>
      <c r="G117" s="158"/>
      <c r="H117" s="154">
        <v>103.46826427257784</v>
      </c>
      <c r="I117" s="154">
        <v>98.192231065610187</v>
      </c>
      <c r="J117" s="154">
        <v>100</v>
      </c>
    </row>
    <row r="118" spans="1:10" hidden="1">
      <c r="A118" s="143"/>
      <c r="B118" s="143"/>
      <c r="C118" s="143"/>
      <c r="D118" s="113">
        <v>45</v>
      </c>
      <c r="E118" s="102">
        <v>69</v>
      </c>
      <c r="F118" s="112">
        <v>73</v>
      </c>
      <c r="G118" s="158" t="s">
        <v>796</v>
      </c>
      <c r="H118" s="154">
        <v>105.4492223797062</v>
      </c>
      <c r="I118" s="154">
        <v>100</v>
      </c>
      <c r="J118" s="154">
        <v>100</v>
      </c>
    </row>
    <row r="119" spans="1:10" hidden="1">
      <c r="A119" s="143"/>
      <c r="B119" s="143"/>
      <c r="C119" s="143"/>
      <c r="D119" s="113">
        <v>46</v>
      </c>
      <c r="E119" s="102">
        <v>70</v>
      </c>
      <c r="F119" s="112">
        <v>74</v>
      </c>
      <c r="G119" s="158" t="s">
        <v>795</v>
      </c>
      <c r="H119" s="154">
        <v>102.54506646652672</v>
      </c>
      <c r="I119" s="154">
        <v>97.348853887457011</v>
      </c>
      <c r="J119" s="154">
        <v>100</v>
      </c>
    </row>
    <row r="120" spans="1:10" hidden="1">
      <c r="A120" s="143"/>
      <c r="B120" s="143"/>
      <c r="C120" s="143"/>
      <c r="D120" s="122" t="s">
        <v>794</v>
      </c>
      <c r="E120" s="121"/>
      <c r="F120" s="112"/>
      <c r="G120" s="158"/>
      <c r="H120" s="154">
        <v>99.202142245167792</v>
      </c>
      <c r="I120" s="154">
        <v>129.26868406235761</v>
      </c>
      <c r="J120" s="154">
        <v>85.268585033396221</v>
      </c>
    </row>
    <row r="121" spans="1:10" hidden="1">
      <c r="A121" s="143"/>
      <c r="B121" s="143"/>
      <c r="C121" s="143"/>
      <c r="D121" s="113">
        <v>47</v>
      </c>
      <c r="E121" s="102">
        <v>71</v>
      </c>
      <c r="F121" s="112">
        <v>75</v>
      </c>
      <c r="G121" s="158" t="s">
        <v>793</v>
      </c>
      <c r="H121" s="154">
        <v>99.202142245167792</v>
      </c>
      <c r="I121" s="154">
        <v>129.26868406235761</v>
      </c>
      <c r="J121" s="154">
        <v>85.268585033396221</v>
      </c>
    </row>
    <row r="122" spans="1:10" hidden="1">
      <c r="A122" s="143"/>
      <c r="B122" s="143"/>
      <c r="C122" s="143"/>
      <c r="D122" s="122" t="s">
        <v>792</v>
      </c>
      <c r="E122" s="121"/>
      <c r="F122" s="112"/>
      <c r="G122" s="158"/>
      <c r="H122" s="154">
        <v>112.96332813891684</v>
      </c>
      <c r="I122" s="154">
        <v>113.42172305489493</v>
      </c>
      <c r="J122" s="154">
        <v>100</v>
      </c>
    </row>
    <row r="123" spans="1:10" hidden="1">
      <c r="A123" s="143"/>
      <c r="B123" s="143"/>
      <c r="C123" s="143"/>
      <c r="D123" s="113">
        <v>48</v>
      </c>
      <c r="E123" s="102">
        <v>72</v>
      </c>
      <c r="F123" s="112">
        <v>76</v>
      </c>
      <c r="G123" s="158" t="s">
        <v>791</v>
      </c>
      <c r="H123" s="154">
        <v>122.15582634502091</v>
      </c>
      <c r="I123" s="154">
        <v>123.24932417366026</v>
      </c>
      <c r="J123" s="154">
        <v>100</v>
      </c>
    </row>
    <row r="124" spans="1:10" hidden="1">
      <c r="A124" s="143"/>
      <c r="B124" s="143"/>
      <c r="C124" s="143"/>
      <c r="D124" s="113">
        <v>49</v>
      </c>
      <c r="E124" s="102">
        <v>73</v>
      </c>
      <c r="F124" s="112">
        <v>77</v>
      </c>
      <c r="G124" s="163" t="s">
        <v>790</v>
      </c>
      <c r="H124" s="154">
        <v>105.27265996093966</v>
      </c>
      <c r="I124" s="154">
        <v>105.27265996093966</v>
      </c>
      <c r="J124" s="154">
        <v>100</v>
      </c>
    </row>
    <row r="125" spans="1:10">
      <c r="A125" s="143"/>
      <c r="B125" s="124"/>
      <c r="C125" s="146" t="s">
        <v>789</v>
      </c>
      <c r="D125" s="122"/>
      <c r="E125" s="128"/>
      <c r="F125" s="112"/>
      <c r="G125" s="158"/>
      <c r="H125" s="154">
        <v>100.59129485584319</v>
      </c>
      <c r="I125" s="154">
        <v>101.07213233391414</v>
      </c>
      <c r="J125" s="154">
        <v>100.60178913398462</v>
      </c>
    </row>
    <row r="126" spans="1:10" hidden="1">
      <c r="A126" s="143"/>
      <c r="B126" s="124"/>
      <c r="C126" s="131"/>
      <c r="D126" s="122" t="s">
        <v>788</v>
      </c>
      <c r="E126" s="121"/>
      <c r="F126" s="112"/>
      <c r="G126" s="158"/>
      <c r="H126" s="154">
        <v>103.32645618691075</v>
      </c>
      <c r="I126" s="154">
        <v>104.0453738289189</v>
      </c>
      <c r="J126" s="154">
        <v>100.94257282862991</v>
      </c>
    </row>
    <row r="127" spans="1:10" hidden="1">
      <c r="A127" s="143"/>
      <c r="B127" s="124"/>
      <c r="C127" s="131"/>
      <c r="D127" s="113">
        <v>50</v>
      </c>
      <c r="E127" s="102">
        <v>74</v>
      </c>
      <c r="F127" s="112">
        <v>78</v>
      </c>
      <c r="G127" s="158" t="s">
        <v>787</v>
      </c>
      <c r="H127" s="154">
        <v>122.63093624041532</v>
      </c>
      <c r="I127" s="154">
        <v>104.18039752560327</v>
      </c>
      <c r="J127" s="154">
        <v>101.56354368705456</v>
      </c>
    </row>
    <row r="128" spans="1:10" hidden="1">
      <c r="A128" s="143"/>
      <c r="B128" s="143"/>
      <c r="C128" s="143"/>
      <c r="D128" s="113">
        <v>51</v>
      </c>
      <c r="E128" s="102">
        <v>75</v>
      </c>
      <c r="F128" s="112">
        <v>79</v>
      </c>
      <c r="G128" s="158" t="s">
        <v>786</v>
      </c>
      <c r="H128" s="154">
        <v>82.568188053304738</v>
      </c>
      <c r="I128" s="154">
        <v>104.00419115259523</v>
      </c>
      <c r="J128" s="154">
        <v>100</v>
      </c>
    </row>
    <row r="129" spans="1:10" hidden="1">
      <c r="A129" s="143"/>
      <c r="B129" s="143"/>
      <c r="C129" s="143"/>
      <c r="D129" s="113">
        <v>52</v>
      </c>
      <c r="E129" s="102">
        <v>76</v>
      </c>
      <c r="F129" s="112">
        <v>80</v>
      </c>
      <c r="G129" s="163" t="s">
        <v>785</v>
      </c>
      <c r="H129" s="154">
        <v>100</v>
      </c>
      <c r="I129" s="154">
        <v>100</v>
      </c>
      <c r="J129" s="154">
        <v>100</v>
      </c>
    </row>
    <row r="130" spans="1:10" hidden="1">
      <c r="A130" s="143"/>
      <c r="B130" s="143"/>
      <c r="C130" s="143"/>
      <c r="D130" s="122" t="s">
        <v>784</v>
      </c>
      <c r="E130" s="121"/>
      <c r="F130" s="112"/>
      <c r="G130" s="158"/>
      <c r="H130" s="154">
        <v>100</v>
      </c>
      <c r="I130" s="154">
        <v>100</v>
      </c>
      <c r="J130" s="154">
        <v>100</v>
      </c>
    </row>
    <row r="131" spans="1:10" hidden="1">
      <c r="A131" s="143"/>
      <c r="B131" s="143"/>
      <c r="C131" s="143"/>
      <c r="D131" s="113">
        <v>53</v>
      </c>
      <c r="E131" s="102">
        <v>77</v>
      </c>
      <c r="F131" s="112">
        <v>81</v>
      </c>
      <c r="G131" s="158" t="s">
        <v>783</v>
      </c>
      <c r="H131" s="154">
        <v>100</v>
      </c>
      <c r="I131" s="154">
        <v>100</v>
      </c>
      <c r="J131" s="154">
        <v>100</v>
      </c>
    </row>
    <row r="132" spans="1:10" hidden="1">
      <c r="A132" s="143"/>
      <c r="B132" s="143"/>
      <c r="C132" s="143"/>
      <c r="D132" s="113">
        <v>54</v>
      </c>
      <c r="E132" s="102">
        <v>78</v>
      </c>
      <c r="F132" s="112">
        <v>82</v>
      </c>
      <c r="G132" s="163" t="s">
        <v>782</v>
      </c>
      <c r="H132" s="154">
        <v>100</v>
      </c>
      <c r="I132" s="154">
        <v>100</v>
      </c>
      <c r="J132" s="154">
        <v>100</v>
      </c>
    </row>
    <row r="133" spans="1:10" hidden="1">
      <c r="A133" s="143"/>
      <c r="B133" s="143"/>
      <c r="C133" s="143"/>
      <c r="D133" s="122" t="s">
        <v>781</v>
      </c>
      <c r="E133" s="121"/>
      <c r="F133" s="112"/>
      <c r="G133" s="158"/>
      <c r="H133" s="154">
        <v>119.12331196735391</v>
      </c>
      <c r="I133" s="154">
        <v>107.27239739059667</v>
      </c>
      <c r="J133" s="154">
        <v>101.07890476848841</v>
      </c>
    </row>
    <row r="134" spans="1:10" hidden="1">
      <c r="A134" s="143"/>
      <c r="B134" s="143"/>
      <c r="C134" s="143"/>
      <c r="D134" s="113">
        <v>55</v>
      </c>
      <c r="E134" s="102">
        <v>79</v>
      </c>
      <c r="F134" s="112">
        <v>83</v>
      </c>
      <c r="G134" s="158" t="s">
        <v>780</v>
      </c>
      <c r="H134" s="154">
        <v>119.12331196735391</v>
      </c>
      <c r="I134" s="154">
        <v>107.27239739059667</v>
      </c>
      <c r="J134" s="154">
        <v>101.0789047684884</v>
      </c>
    </row>
    <row r="135" spans="1:10" hidden="1">
      <c r="A135" s="143"/>
      <c r="B135" s="143"/>
      <c r="C135" s="143"/>
      <c r="D135" s="113"/>
      <c r="E135" s="102">
        <v>80</v>
      </c>
      <c r="F135" s="112">
        <v>84</v>
      </c>
      <c r="G135" s="161" t="s">
        <v>779</v>
      </c>
      <c r="H135" s="154" t="e">
        <v>#DIV/0!</v>
      </c>
      <c r="I135" s="154" t="e">
        <v>#DIV/0!</v>
      </c>
      <c r="J135" s="154" t="e">
        <v>#DIV/0!</v>
      </c>
    </row>
    <row r="136" spans="1:10" hidden="1">
      <c r="A136" s="143"/>
      <c r="B136" s="143"/>
      <c r="C136" s="143"/>
      <c r="D136" s="122" t="s">
        <v>778</v>
      </c>
      <c r="E136" s="121"/>
      <c r="F136" s="112"/>
      <c r="G136" s="165"/>
      <c r="H136" s="154">
        <v>92.869888797787752</v>
      </c>
      <c r="I136" s="154">
        <v>93.982572233606618</v>
      </c>
      <c r="J136" s="154">
        <v>100</v>
      </c>
    </row>
    <row r="137" spans="1:10" hidden="1">
      <c r="A137" s="143"/>
      <c r="B137" s="143"/>
      <c r="C137" s="143"/>
      <c r="D137" s="113">
        <v>56</v>
      </c>
      <c r="E137" s="102">
        <v>81</v>
      </c>
      <c r="F137" s="112">
        <v>85</v>
      </c>
      <c r="G137" s="158" t="s">
        <v>777</v>
      </c>
      <c r="H137" s="154">
        <v>92.81358149800036</v>
      </c>
      <c r="I137" s="154">
        <v>93.309920248199745</v>
      </c>
      <c r="J137" s="154">
        <v>100</v>
      </c>
    </row>
    <row r="138" spans="1:10" hidden="1">
      <c r="A138" s="143"/>
      <c r="B138" s="143"/>
      <c r="C138" s="143"/>
      <c r="D138" s="113">
        <v>57</v>
      </c>
      <c r="E138" s="102">
        <v>82</v>
      </c>
      <c r="F138" s="112">
        <v>86</v>
      </c>
      <c r="G138" s="158" t="s">
        <v>776</v>
      </c>
      <c r="H138" s="154">
        <v>93.611594714189224</v>
      </c>
      <c r="I138" s="154">
        <v>103.75048259646053</v>
      </c>
      <c r="J138" s="154">
        <v>100</v>
      </c>
    </row>
    <row r="139" spans="1:10" hidden="1">
      <c r="A139" s="143"/>
      <c r="B139" s="143"/>
      <c r="C139" s="143"/>
      <c r="D139" s="122" t="s">
        <v>775</v>
      </c>
      <c r="E139" s="121"/>
      <c r="F139" s="112"/>
      <c r="G139" s="165"/>
      <c r="H139" s="154">
        <v>95.646559138619452</v>
      </c>
      <c r="I139" s="154">
        <v>100</v>
      </c>
      <c r="J139" s="154">
        <v>100</v>
      </c>
    </row>
    <row r="140" spans="1:10" hidden="1">
      <c r="A140" s="143"/>
      <c r="B140" s="143"/>
      <c r="C140" s="143"/>
      <c r="D140" s="113">
        <v>58</v>
      </c>
      <c r="E140" s="102">
        <v>83</v>
      </c>
      <c r="F140" s="112">
        <v>87</v>
      </c>
      <c r="G140" s="158" t="s">
        <v>774</v>
      </c>
      <c r="H140" s="154">
        <v>95.646559138619452</v>
      </c>
      <c r="I140" s="154">
        <v>100</v>
      </c>
      <c r="J140" s="154">
        <v>100</v>
      </c>
    </row>
    <row r="141" spans="1:10" hidden="1">
      <c r="A141" s="143"/>
      <c r="B141" s="143"/>
      <c r="C141" s="143"/>
      <c r="D141" s="122" t="s">
        <v>773</v>
      </c>
      <c r="E141" s="121"/>
      <c r="F141" s="112"/>
      <c r="G141" s="165"/>
      <c r="H141" s="154">
        <v>97.459831297765191</v>
      </c>
      <c r="I141" s="154">
        <v>100.02245677147128</v>
      </c>
      <c r="J141" s="154">
        <v>100</v>
      </c>
    </row>
    <row r="142" spans="1:10" hidden="1">
      <c r="A142" s="143"/>
      <c r="B142" s="143"/>
      <c r="C142" s="143"/>
      <c r="D142" s="122"/>
      <c r="E142" s="102">
        <v>84</v>
      </c>
      <c r="F142" s="112">
        <v>88</v>
      </c>
      <c r="G142" s="161" t="s">
        <v>772</v>
      </c>
      <c r="H142" s="154" t="e">
        <v>#DIV/0!</v>
      </c>
      <c r="I142" s="154" t="e">
        <v>#DIV/0!</v>
      </c>
      <c r="J142" s="154" t="e">
        <v>#DIV/0!</v>
      </c>
    </row>
    <row r="143" spans="1:10" hidden="1">
      <c r="A143" s="143"/>
      <c r="B143" s="143"/>
      <c r="C143" s="143"/>
      <c r="D143" s="113">
        <v>59</v>
      </c>
      <c r="E143" s="102">
        <v>85</v>
      </c>
      <c r="F143" s="112">
        <v>89</v>
      </c>
      <c r="G143" s="165" t="s">
        <v>771</v>
      </c>
      <c r="H143" s="154">
        <v>97.459831297765206</v>
      </c>
      <c r="I143" s="154">
        <v>100.0224567714713</v>
      </c>
      <c r="J143" s="154">
        <v>100</v>
      </c>
    </row>
    <row r="144" spans="1:10">
      <c r="A144" s="143"/>
      <c r="B144" s="143"/>
      <c r="C144" s="146" t="s">
        <v>770</v>
      </c>
      <c r="D144" s="122"/>
      <c r="E144" s="128"/>
      <c r="F144" s="112"/>
      <c r="G144" s="159"/>
      <c r="H144" s="154">
        <v>110.61098874988264</v>
      </c>
      <c r="I144" s="154">
        <v>117.10852273786132</v>
      </c>
      <c r="J144" s="154">
        <v>100.05741880684771</v>
      </c>
    </row>
    <row r="145" spans="1:10" hidden="1">
      <c r="A145" s="143"/>
      <c r="B145" s="143"/>
      <c r="C145" s="148"/>
      <c r="D145" s="122" t="s">
        <v>769</v>
      </c>
      <c r="E145" s="121"/>
      <c r="F145" s="112"/>
      <c r="G145" s="158"/>
      <c r="H145" s="154">
        <v>112.11371368088685</v>
      </c>
      <c r="I145" s="154">
        <v>103.62480928851765</v>
      </c>
      <c r="J145" s="154">
        <v>100</v>
      </c>
    </row>
    <row r="146" spans="1:10" hidden="1">
      <c r="A146" s="143"/>
      <c r="B146" s="143"/>
      <c r="C146" s="143"/>
      <c r="D146" s="113">
        <v>60</v>
      </c>
      <c r="E146" s="102">
        <v>86</v>
      </c>
      <c r="F146" s="112">
        <v>90</v>
      </c>
      <c r="G146" s="158" t="s">
        <v>768</v>
      </c>
      <c r="H146" s="154">
        <v>99.285689901638094</v>
      </c>
      <c r="I146" s="154">
        <v>100.12713417250248</v>
      </c>
      <c r="J146" s="154">
        <v>100</v>
      </c>
    </row>
    <row r="147" spans="1:10" hidden="1">
      <c r="A147" s="143"/>
      <c r="B147" s="143"/>
      <c r="C147" s="143"/>
      <c r="D147" s="113"/>
      <c r="E147" s="102">
        <v>87</v>
      </c>
      <c r="F147" s="112">
        <v>91</v>
      </c>
      <c r="G147" s="161" t="s">
        <v>767</v>
      </c>
      <c r="H147" s="154" t="e">
        <v>#DIV/0!</v>
      </c>
      <c r="I147" s="154" t="e">
        <v>#DIV/0!</v>
      </c>
      <c r="J147" s="154" t="e">
        <v>#DIV/0!</v>
      </c>
    </row>
    <row r="148" spans="1:10" hidden="1">
      <c r="A148" s="143"/>
      <c r="B148" s="143"/>
      <c r="C148" s="143"/>
      <c r="D148" s="113">
        <v>61</v>
      </c>
      <c r="E148" s="102">
        <v>88</v>
      </c>
      <c r="F148" s="112">
        <v>92</v>
      </c>
      <c r="G148" s="158" t="s">
        <v>766</v>
      </c>
      <c r="H148" s="154">
        <v>105.26552863318712</v>
      </c>
      <c r="I148" s="154">
        <v>109.18368997427433</v>
      </c>
      <c r="J148" s="154">
        <v>100</v>
      </c>
    </row>
    <row r="149" spans="1:10" hidden="1">
      <c r="A149" s="143"/>
      <c r="B149" s="143"/>
      <c r="C149" s="143"/>
      <c r="D149" s="113">
        <v>62</v>
      </c>
      <c r="E149" s="102">
        <v>89</v>
      </c>
      <c r="F149" s="112">
        <v>93</v>
      </c>
      <c r="G149" s="164" t="s">
        <v>765</v>
      </c>
      <c r="H149" s="154">
        <v>137.43066939771791</v>
      </c>
      <c r="I149" s="154">
        <v>100</v>
      </c>
      <c r="J149" s="154">
        <v>100</v>
      </c>
    </row>
    <row r="150" spans="1:10" hidden="1">
      <c r="A150" s="148"/>
      <c r="B150" s="148"/>
      <c r="C150" s="148"/>
      <c r="D150" s="122" t="s">
        <v>764</v>
      </c>
      <c r="E150" s="121"/>
      <c r="F150" s="112"/>
      <c r="G150" s="158"/>
      <c r="H150" s="154">
        <v>115.31257378072004</v>
      </c>
      <c r="I150" s="154">
        <v>136.95338636190809</v>
      </c>
      <c r="J150" s="154">
        <v>100.12292586203873</v>
      </c>
    </row>
    <row r="151" spans="1:10" hidden="1">
      <c r="A151" s="143"/>
      <c r="B151" s="143"/>
      <c r="C151" s="143"/>
      <c r="D151" s="113">
        <v>63</v>
      </c>
      <c r="E151" s="102">
        <v>90</v>
      </c>
      <c r="F151" s="112">
        <v>94</v>
      </c>
      <c r="G151" s="158" t="s">
        <v>763</v>
      </c>
      <c r="H151" s="154">
        <v>115.31257378072004</v>
      </c>
      <c r="I151" s="154">
        <v>136.95338636190809</v>
      </c>
      <c r="J151" s="154">
        <v>100.12292586203873</v>
      </c>
    </row>
    <row r="152" spans="1:10" hidden="1">
      <c r="A152" s="143"/>
      <c r="B152" s="143"/>
      <c r="C152" s="143"/>
      <c r="D152" s="113"/>
      <c r="E152" s="102">
        <v>91</v>
      </c>
      <c r="F152" s="112">
        <v>95</v>
      </c>
      <c r="G152" s="161" t="s">
        <v>762</v>
      </c>
      <c r="H152" s="154" t="e">
        <v>#DIV/0!</v>
      </c>
      <c r="I152" s="154" t="e">
        <v>#DIV/0!</v>
      </c>
      <c r="J152" s="154" t="e">
        <v>#DIV/0!</v>
      </c>
    </row>
    <row r="153" spans="1:10" hidden="1">
      <c r="A153" s="148"/>
      <c r="B153" s="148"/>
      <c r="C153" s="148"/>
      <c r="D153" s="122" t="s">
        <v>761</v>
      </c>
      <c r="E153" s="121"/>
      <c r="F153" s="112"/>
      <c r="G153" s="158"/>
      <c r="H153" s="154">
        <v>90.856029641606966</v>
      </c>
      <c r="I153" s="154">
        <v>104.91150634216481</v>
      </c>
      <c r="J153" s="154">
        <v>100</v>
      </c>
    </row>
    <row r="154" spans="1:10" hidden="1">
      <c r="A154" s="148"/>
      <c r="B154" s="148"/>
      <c r="C154" s="148"/>
      <c r="D154" s="113">
        <v>64</v>
      </c>
      <c r="E154" s="102">
        <v>92</v>
      </c>
      <c r="F154" s="112">
        <v>96</v>
      </c>
      <c r="G154" s="164" t="s">
        <v>760</v>
      </c>
      <c r="H154" s="154">
        <v>90.856029641606966</v>
      </c>
      <c r="I154" s="154">
        <v>104.91150634216481</v>
      </c>
      <c r="J154" s="154">
        <v>100</v>
      </c>
    </row>
    <row r="155" spans="1:10">
      <c r="A155" s="143"/>
      <c r="B155" s="124" t="s">
        <v>759</v>
      </c>
      <c r="C155" s="124"/>
      <c r="D155" s="123"/>
      <c r="E155" s="128"/>
      <c r="F155" s="126"/>
      <c r="G155" s="166"/>
      <c r="H155" s="154">
        <v>102.21152194967536</v>
      </c>
      <c r="I155" s="154">
        <v>102.04714747491855</v>
      </c>
      <c r="J155" s="154">
        <v>100.25196913055419</v>
      </c>
    </row>
    <row r="156" spans="1:10" hidden="1">
      <c r="A156" s="143"/>
      <c r="B156" s="143"/>
      <c r="C156" s="146" t="s">
        <v>758</v>
      </c>
      <c r="D156" s="122"/>
      <c r="E156" s="128"/>
      <c r="F156" s="112"/>
      <c r="G156" s="159"/>
      <c r="H156" s="154">
        <v>99.95204347955827</v>
      </c>
      <c r="I156" s="154">
        <v>99.991661680301931</v>
      </c>
      <c r="J156" s="154">
        <v>100</v>
      </c>
    </row>
    <row r="157" spans="1:10" hidden="1">
      <c r="A157" s="143"/>
      <c r="B157" s="143"/>
      <c r="C157" s="129"/>
      <c r="D157" s="122" t="s">
        <v>757</v>
      </c>
      <c r="E157" s="121"/>
      <c r="F157" s="112"/>
      <c r="G157" s="158"/>
      <c r="H157" s="154">
        <v>97.25975251592746</v>
      </c>
      <c r="I157" s="154">
        <v>97.25975251592746</v>
      </c>
      <c r="J157" s="154">
        <v>100</v>
      </c>
    </row>
    <row r="158" spans="1:10" hidden="1">
      <c r="A158" s="143"/>
      <c r="B158" s="143"/>
      <c r="C158" s="143"/>
      <c r="D158" s="113">
        <v>65</v>
      </c>
      <c r="E158" s="102">
        <v>93</v>
      </c>
      <c r="F158" s="112">
        <v>97</v>
      </c>
      <c r="G158" s="163" t="s">
        <v>756</v>
      </c>
      <c r="H158" s="154">
        <v>97.25975251592746</v>
      </c>
      <c r="I158" s="154">
        <v>97.25975251592746</v>
      </c>
      <c r="J158" s="154">
        <v>100</v>
      </c>
    </row>
    <row r="159" spans="1:10" hidden="1">
      <c r="A159" s="143"/>
      <c r="B159" s="143"/>
      <c r="C159" s="143"/>
      <c r="D159" s="122" t="s">
        <v>755</v>
      </c>
      <c r="E159" s="121"/>
      <c r="F159" s="112"/>
      <c r="G159" s="158"/>
      <c r="H159" s="154">
        <v>99.999465350376056</v>
      </c>
      <c r="I159" s="154">
        <v>100.0398007934143</v>
      </c>
      <c r="J159" s="154">
        <v>100</v>
      </c>
    </row>
    <row r="160" spans="1:10" hidden="1">
      <c r="A160" s="143"/>
      <c r="B160" s="143"/>
      <c r="C160" s="143"/>
      <c r="D160" s="113">
        <v>66</v>
      </c>
      <c r="E160" s="102">
        <v>94</v>
      </c>
      <c r="F160" s="112">
        <v>98</v>
      </c>
      <c r="G160" s="167" t="s">
        <v>754</v>
      </c>
      <c r="H160" s="154">
        <v>100</v>
      </c>
      <c r="I160" s="154">
        <v>100</v>
      </c>
      <c r="J160" s="154">
        <v>100</v>
      </c>
    </row>
    <row r="161" spans="1:10" hidden="1">
      <c r="A161" s="143"/>
      <c r="B161" s="143"/>
      <c r="C161" s="143"/>
      <c r="D161" s="113">
        <v>67</v>
      </c>
      <c r="E161" s="102">
        <v>95</v>
      </c>
      <c r="F161" s="112">
        <v>99</v>
      </c>
      <c r="G161" s="158" t="s">
        <v>753</v>
      </c>
      <c r="H161" s="154">
        <v>99.967437314532674</v>
      </c>
      <c r="I161" s="154">
        <v>102.4840788720083</v>
      </c>
      <c r="J161" s="154">
        <v>100</v>
      </c>
    </row>
    <row r="162" spans="1:10" hidden="1">
      <c r="A162" s="143"/>
      <c r="B162" s="143"/>
      <c r="C162" s="146" t="s">
        <v>752</v>
      </c>
      <c r="D162" s="122"/>
      <c r="E162" s="128"/>
      <c r="F162" s="112"/>
      <c r="G162" s="158"/>
      <c r="H162" s="154">
        <v>106.71462446049489</v>
      </c>
      <c r="I162" s="154">
        <v>106.1192258716932</v>
      </c>
      <c r="J162" s="154">
        <v>100.72572993115749</v>
      </c>
    </row>
    <row r="163" spans="1:10" hidden="1">
      <c r="A163" s="148"/>
      <c r="B163" s="148"/>
      <c r="C163" s="148"/>
      <c r="D163" s="122" t="s">
        <v>751</v>
      </c>
      <c r="E163" s="121"/>
      <c r="F163" s="112"/>
      <c r="G163" s="158"/>
      <c r="H163" s="154">
        <v>58.33333333333335</v>
      </c>
      <c r="I163" s="154">
        <v>100</v>
      </c>
      <c r="J163" s="154">
        <v>100</v>
      </c>
    </row>
    <row r="164" spans="1:10" hidden="1">
      <c r="A164" s="148"/>
      <c r="B164" s="148"/>
      <c r="C164" s="148"/>
      <c r="D164" s="147">
        <v>68</v>
      </c>
      <c r="E164" s="102">
        <v>96</v>
      </c>
      <c r="F164" s="112">
        <v>100</v>
      </c>
      <c r="G164" s="163" t="s">
        <v>750</v>
      </c>
      <c r="H164" s="154">
        <v>58.33333333333335</v>
      </c>
      <c r="I164" s="154">
        <v>100</v>
      </c>
      <c r="J164" s="154">
        <v>100</v>
      </c>
    </row>
    <row r="165" spans="1:10" hidden="1">
      <c r="A165" s="148"/>
      <c r="B165" s="148"/>
      <c r="C165" s="148"/>
      <c r="D165" s="147"/>
      <c r="E165" s="102">
        <v>97</v>
      </c>
      <c r="F165" s="112">
        <v>101</v>
      </c>
      <c r="G165" s="161" t="s">
        <v>749</v>
      </c>
      <c r="H165" s="154" t="e">
        <v>#DIV/0!</v>
      </c>
      <c r="I165" s="154" t="e">
        <v>#DIV/0!</v>
      </c>
      <c r="J165" s="154" t="e">
        <v>#DIV/0!</v>
      </c>
    </row>
    <row r="166" spans="1:10" hidden="1">
      <c r="A166" s="148"/>
      <c r="B166" s="148"/>
      <c r="C166" s="148"/>
      <c r="D166" s="122" t="s">
        <v>748</v>
      </c>
      <c r="E166" s="121"/>
      <c r="F166" s="112"/>
      <c r="G166" s="158"/>
      <c r="H166" s="154">
        <v>115.57817910526171</v>
      </c>
      <c r="I166" s="154">
        <v>107.21372051055181</v>
      </c>
      <c r="J166" s="154">
        <v>101.22390551473221</v>
      </c>
    </row>
    <row r="167" spans="1:10" hidden="1">
      <c r="A167" s="143"/>
      <c r="B167" s="143"/>
      <c r="C167" s="143"/>
      <c r="D167" s="113">
        <v>69</v>
      </c>
      <c r="E167" s="102">
        <v>98</v>
      </c>
      <c r="F167" s="112">
        <v>102</v>
      </c>
      <c r="G167" s="158" t="s">
        <v>747</v>
      </c>
      <c r="H167" s="154">
        <v>115.57817910526171</v>
      </c>
      <c r="I167" s="154">
        <v>107.21372051055181</v>
      </c>
      <c r="J167" s="154">
        <v>101.22390551473221</v>
      </c>
    </row>
    <row r="168" spans="1:10" hidden="1">
      <c r="A168" s="143"/>
      <c r="B168" s="143"/>
      <c r="C168" s="143"/>
      <c r="D168" s="122" t="s">
        <v>746</v>
      </c>
      <c r="E168" s="121"/>
      <c r="F168" s="112"/>
      <c r="G168" s="158"/>
      <c r="H168" s="154">
        <v>98.675340715622127</v>
      </c>
      <c r="I168" s="154">
        <v>104.75559533802002</v>
      </c>
      <c r="J168" s="154">
        <v>100</v>
      </c>
    </row>
    <row r="169" spans="1:10" hidden="1">
      <c r="A169" s="143"/>
      <c r="B169" s="143"/>
      <c r="C169" s="143"/>
      <c r="D169" s="113">
        <v>70</v>
      </c>
      <c r="E169" s="102">
        <v>99</v>
      </c>
      <c r="F169" s="112">
        <v>103</v>
      </c>
      <c r="G169" s="158" t="s">
        <v>745</v>
      </c>
      <c r="H169" s="154">
        <v>98.675340715622127</v>
      </c>
      <c r="I169" s="154">
        <v>104.75559533802002</v>
      </c>
      <c r="J169" s="154">
        <v>100</v>
      </c>
    </row>
    <row r="170" spans="1:10" hidden="1">
      <c r="A170" s="143"/>
      <c r="B170" s="143"/>
      <c r="C170" s="143"/>
      <c r="D170" s="125" t="s">
        <v>744</v>
      </c>
      <c r="E170" s="121"/>
      <c r="F170" s="127"/>
      <c r="G170" s="158"/>
      <c r="H170" s="154" t="e">
        <v>#DIV/0!</v>
      </c>
      <c r="I170" s="154" t="e">
        <v>#DIV/0!</v>
      </c>
      <c r="J170" s="154" t="e">
        <v>#DIV/0!</v>
      </c>
    </row>
    <row r="171" spans="1:10" hidden="1">
      <c r="A171" s="143"/>
      <c r="B171" s="143"/>
      <c r="C171" s="143"/>
      <c r="D171" s="113"/>
      <c r="E171" s="102">
        <v>100</v>
      </c>
      <c r="F171" s="112">
        <v>104</v>
      </c>
      <c r="G171" s="162" t="s">
        <v>743</v>
      </c>
      <c r="H171" s="154" t="e">
        <v>#DIV/0!</v>
      </c>
      <c r="I171" s="154" t="e">
        <v>#DIV/0!</v>
      </c>
      <c r="J171" s="154" t="e">
        <v>#DIV/0!</v>
      </c>
    </row>
    <row r="172" spans="1:10">
      <c r="A172" s="133" t="s">
        <v>742</v>
      </c>
      <c r="B172" s="133"/>
      <c r="C172" s="133"/>
      <c r="D172" s="126"/>
      <c r="E172" s="139"/>
      <c r="F172" s="126"/>
      <c r="G172" s="157"/>
      <c r="H172" s="154">
        <v>101.58497456298687</v>
      </c>
      <c r="I172" s="154">
        <v>99.140792706566458</v>
      </c>
      <c r="J172" s="154">
        <v>99.934629137109241</v>
      </c>
    </row>
    <row r="173" spans="1:10">
      <c r="A173" s="143"/>
      <c r="B173" s="124" t="s">
        <v>741</v>
      </c>
      <c r="C173" s="124"/>
      <c r="D173" s="123"/>
      <c r="E173" s="128"/>
      <c r="F173" s="126"/>
      <c r="G173" s="158"/>
      <c r="H173" s="154">
        <v>100.74007310326864</v>
      </c>
      <c r="I173" s="154">
        <v>99.194177414191344</v>
      </c>
      <c r="J173" s="154">
        <v>99.892633205485311</v>
      </c>
    </row>
    <row r="174" spans="1:10" hidden="1">
      <c r="A174" s="143"/>
      <c r="B174" s="143"/>
      <c r="C174" s="146" t="s">
        <v>740</v>
      </c>
      <c r="D174" s="122"/>
      <c r="E174" s="128"/>
      <c r="F174" s="112"/>
      <c r="G174" s="159"/>
      <c r="H174" s="154">
        <v>99.703530072705249</v>
      </c>
      <c r="I174" s="154">
        <v>98.038634596844915</v>
      </c>
      <c r="J174" s="154">
        <v>99.869943800793081</v>
      </c>
    </row>
    <row r="175" spans="1:10" hidden="1">
      <c r="A175" s="143"/>
      <c r="B175" s="143"/>
      <c r="C175" s="129"/>
      <c r="D175" s="122" t="s">
        <v>739</v>
      </c>
      <c r="E175" s="121"/>
      <c r="F175" s="112"/>
      <c r="G175" s="158"/>
      <c r="H175" s="154">
        <v>99.703530072705249</v>
      </c>
      <c r="I175" s="154">
        <v>98.038634596844915</v>
      </c>
      <c r="J175" s="154">
        <v>99.869943800793081</v>
      </c>
    </row>
    <row r="176" spans="1:10" hidden="1">
      <c r="A176" s="143"/>
      <c r="B176" s="143"/>
      <c r="C176" s="143"/>
      <c r="D176" s="113">
        <v>71</v>
      </c>
      <c r="E176" s="102">
        <v>101</v>
      </c>
      <c r="F176" s="112">
        <v>105</v>
      </c>
      <c r="G176" s="158" t="s">
        <v>738</v>
      </c>
      <c r="H176" s="154">
        <v>99.703530072705263</v>
      </c>
      <c r="I176" s="154">
        <v>98.038634596844915</v>
      </c>
      <c r="J176" s="154">
        <v>99.869943800793081</v>
      </c>
    </row>
    <row r="177" spans="1:10" hidden="1">
      <c r="A177" s="143"/>
      <c r="B177" s="143"/>
      <c r="C177" s="143"/>
      <c r="D177" s="113">
        <v>72</v>
      </c>
      <c r="E177" s="102"/>
      <c r="F177" s="112">
        <v>106</v>
      </c>
      <c r="G177" s="158" t="s">
        <v>737</v>
      </c>
      <c r="H177" s="154" t="e">
        <v>#DIV/0!</v>
      </c>
      <c r="I177" s="154" t="e">
        <v>#DIV/0!</v>
      </c>
      <c r="J177" s="154" t="e">
        <v>#DIV/0!</v>
      </c>
    </row>
    <row r="178" spans="1:10" hidden="1">
      <c r="A178" s="143"/>
      <c r="B178" s="143"/>
      <c r="C178" s="143"/>
      <c r="D178" s="113"/>
      <c r="E178" s="102">
        <v>102</v>
      </c>
      <c r="F178" s="112">
        <v>107</v>
      </c>
      <c r="G178" s="161" t="s">
        <v>736</v>
      </c>
      <c r="H178" s="154" t="e">
        <v>#DIV/0!</v>
      </c>
      <c r="I178" s="154" t="e">
        <v>#DIV/0!</v>
      </c>
      <c r="J178" s="154" t="e">
        <v>#DIV/0!</v>
      </c>
    </row>
    <row r="179" spans="1:10" hidden="1">
      <c r="A179" s="143"/>
      <c r="B179" s="143"/>
      <c r="C179" s="146" t="s">
        <v>735</v>
      </c>
      <c r="D179" s="122"/>
      <c r="E179" s="128"/>
      <c r="F179" s="112"/>
      <c r="G179" s="159"/>
      <c r="H179" s="154">
        <v>80.952380952380949</v>
      </c>
      <c r="I179" s="154">
        <v>80.952380952380949</v>
      </c>
      <c r="J179" s="154">
        <v>100</v>
      </c>
    </row>
    <row r="180" spans="1:10" hidden="1">
      <c r="A180" s="143"/>
      <c r="B180" s="143"/>
      <c r="C180" s="129"/>
      <c r="D180" s="122" t="s">
        <v>734</v>
      </c>
      <c r="E180" s="121"/>
      <c r="F180" s="112"/>
      <c r="G180" s="158"/>
      <c r="H180" s="154">
        <v>80.952380952380949</v>
      </c>
      <c r="I180" s="154">
        <v>80.952380952380949</v>
      </c>
      <c r="J180" s="154">
        <v>100</v>
      </c>
    </row>
    <row r="181" spans="1:10" hidden="1">
      <c r="A181" s="143"/>
      <c r="B181" s="143"/>
      <c r="C181" s="129"/>
      <c r="D181" s="113">
        <v>73</v>
      </c>
      <c r="E181" s="102">
        <v>103</v>
      </c>
      <c r="F181" s="112">
        <v>108</v>
      </c>
      <c r="G181" s="163" t="s">
        <v>733</v>
      </c>
      <c r="H181" s="154">
        <v>80.952380952380949</v>
      </c>
      <c r="I181" s="154">
        <v>80.952380952380949</v>
      </c>
      <c r="J181" s="154">
        <v>100</v>
      </c>
    </row>
    <row r="182" spans="1:10" hidden="1">
      <c r="A182" s="143"/>
      <c r="B182" s="143"/>
      <c r="C182" s="129"/>
      <c r="D182" s="125" t="s">
        <v>732</v>
      </c>
      <c r="E182" s="121"/>
      <c r="F182" s="127"/>
      <c r="G182" s="168"/>
      <c r="H182" s="154" t="e">
        <v>#DIV/0!</v>
      </c>
      <c r="I182" s="154" t="e">
        <v>#DIV/0!</v>
      </c>
      <c r="J182" s="154" t="e">
        <v>#DIV/0!</v>
      </c>
    </row>
    <row r="183" spans="1:10" hidden="1">
      <c r="A183" s="143"/>
      <c r="B183" s="143"/>
      <c r="C183" s="129"/>
      <c r="D183" s="113"/>
      <c r="E183" s="102">
        <v>104</v>
      </c>
      <c r="F183" s="112">
        <v>109</v>
      </c>
      <c r="G183" s="161" t="s">
        <v>731</v>
      </c>
      <c r="H183" s="154" t="e">
        <v>#DIV/0!</v>
      </c>
      <c r="I183" s="154" t="e">
        <v>#DIV/0!</v>
      </c>
      <c r="J183" s="154" t="e">
        <v>#DIV/0!</v>
      </c>
    </row>
    <row r="184" spans="1:10" hidden="1">
      <c r="A184" s="143"/>
      <c r="B184" s="143"/>
      <c r="C184" s="146" t="s">
        <v>730</v>
      </c>
      <c r="D184" s="122"/>
      <c r="E184" s="128"/>
      <c r="F184" s="112"/>
      <c r="G184" s="159"/>
      <c r="H184" s="154">
        <v>115.56977406778026</v>
      </c>
      <c r="I184" s="154">
        <v>114.21454465748013</v>
      </c>
      <c r="J184" s="154">
        <v>100</v>
      </c>
    </row>
    <row r="185" spans="1:10" hidden="1">
      <c r="A185" s="140"/>
      <c r="B185" s="140"/>
      <c r="C185" s="121"/>
      <c r="D185" s="122" t="s">
        <v>729</v>
      </c>
      <c r="E185" s="121"/>
      <c r="F185" s="112"/>
      <c r="G185" s="165"/>
      <c r="H185" s="154">
        <v>115.56977406778026</v>
      </c>
      <c r="I185" s="154">
        <v>114.21454465748013</v>
      </c>
      <c r="J185" s="154">
        <v>100</v>
      </c>
    </row>
    <row r="186" spans="1:10" hidden="1">
      <c r="A186" s="143"/>
      <c r="B186" s="143"/>
      <c r="C186" s="143"/>
      <c r="D186" s="113">
        <v>74</v>
      </c>
      <c r="E186" s="102">
        <v>105</v>
      </c>
      <c r="F186" s="112">
        <v>110</v>
      </c>
      <c r="G186" s="158" t="s">
        <v>728</v>
      </c>
      <c r="H186" s="154">
        <v>115.56977406778026</v>
      </c>
      <c r="I186" s="154">
        <v>114.21454465748016</v>
      </c>
      <c r="J186" s="154">
        <v>100</v>
      </c>
    </row>
    <row r="187" spans="1:10" hidden="1">
      <c r="A187" s="143"/>
      <c r="B187" s="143"/>
      <c r="C187" s="143"/>
      <c r="D187" s="113"/>
      <c r="E187" s="102">
        <v>106</v>
      </c>
      <c r="F187" s="112">
        <v>111</v>
      </c>
      <c r="G187" s="161" t="s">
        <v>727</v>
      </c>
      <c r="H187" s="154" t="e">
        <v>#DIV/0!</v>
      </c>
      <c r="I187" s="154" t="e">
        <v>#DIV/0!</v>
      </c>
      <c r="J187" s="154" t="e">
        <v>#DIV/0!</v>
      </c>
    </row>
    <row r="188" spans="1:10">
      <c r="A188" s="143"/>
      <c r="B188" s="124" t="s">
        <v>726</v>
      </c>
      <c r="C188" s="143"/>
      <c r="D188" s="112"/>
      <c r="E188" s="128"/>
      <c r="F188" s="112"/>
      <c r="G188" s="158"/>
      <c r="H188" s="154">
        <v>102.92725934618419</v>
      </c>
      <c r="I188" s="154">
        <v>99.05789734072745</v>
      </c>
      <c r="J188" s="154">
        <v>100</v>
      </c>
    </row>
    <row r="189" spans="1:10" hidden="1">
      <c r="A189" s="143"/>
      <c r="B189" s="143"/>
      <c r="C189" s="146" t="s">
        <v>725</v>
      </c>
      <c r="D189" s="122"/>
      <c r="E189" s="128"/>
      <c r="F189" s="112"/>
      <c r="G189" s="158"/>
      <c r="H189" s="154">
        <v>102.92725934618419</v>
      </c>
      <c r="I189" s="154">
        <v>99.05789734072745</v>
      </c>
      <c r="J189" s="154">
        <v>100</v>
      </c>
    </row>
    <row r="190" spans="1:10" hidden="1">
      <c r="A190" s="143"/>
      <c r="B190" s="143"/>
      <c r="C190" s="129"/>
      <c r="D190" s="122" t="s">
        <v>724</v>
      </c>
      <c r="E190" s="121"/>
      <c r="F190" s="112"/>
      <c r="G190" s="158"/>
      <c r="H190" s="154">
        <v>102.92725934618419</v>
      </c>
      <c r="I190" s="154">
        <v>99.05789734072745</v>
      </c>
      <c r="J190" s="154">
        <v>100</v>
      </c>
    </row>
    <row r="191" spans="1:10" hidden="1">
      <c r="A191" s="143"/>
      <c r="B191" s="143"/>
      <c r="C191" s="129"/>
      <c r="D191" s="113">
        <v>75</v>
      </c>
      <c r="E191" s="102">
        <v>107</v>
      </c>
      <c r="F191" s="112">
        <v>112</v>
      </c>
      <c r="G191" s="158" t="s">
        <v>723</v>
      </c>
      <c r="H191" s="154">
        <v>103.18490148178326</v>
      </c>
      <c r="I191" s="154">
        <v>103.38113285044631</v>
      </c>
      <c r="J191" s="154">
        <v>100</v>
      </c>
    </row>
    <row r="192" spans="1:10" hidden="1">
      <c r="A192" s="143"/>
      <c r="B192" s="143"/>
      <c r="C192" s="143"/>
      <c r="D192" s="113">
        <v>76</v>
      </c>
      <c r="E192" s="102">
        <v>108</v>
      </c>
      <c r="F192" s="112">
        <v>113</v>
      </c>
      <c r="G192" s="158" t="s">
        <v>722</v>
      </c>
      <c r="H192" s="154">
        <v>102.89326550860407</v>
      </c>
      <c r="I192" s="154">
        <v>98.512801603507754</v>
      </c>
      <c r="J192" s="154">
        <v>100</v>
      </c>
    </row>
    <row r="193" spans="1:10">
      <c r="A193" s="133" t="s">
        <v>721</v>
      </c>
      <c r="B193" s="133"/>
      <c r="C193" s="133"/>
      <c r="D193" s="126"/>
      <c r="E193" s="139"/>
      <c r="F193" s="126"/>
      <c r="G193" s="158"/>
      <c r="H193" s="154">
        <v>100.4226641839213</v>
      </c>
      <c r="I193" s="154">
        <v>100.41873637543111</v>
      </c>
      <c r="J193" s="154">
        <v>101.62045621453721</v>
      </c>
    </row>
    <row r="194" spans="1:10">
      <c r="A194" s="143"/>
      <c r="B194" s="124" t="s">
        <v>720</v>
      </c>
      <c r="C194" s="124"/>
      <c r="D194" s="123"/>
      <c r="E194" s="128"/>
      <c r="F194" s="126"/>
      <c r="G194" s="158"/>
      <c r="H194" s="154">
        <v>102.08655540198919</v>
      </c>
      <c r="I194" s="154">
        <v>102.10643125139389</v>
      </c>
      <c r="J194" s="154">
        <v>102.1066207783021</v>
      </c>
    </row>
    <row r="195" spans="1:10">
      <c r="A195" s="143"/>
      <c r="B195" s="143"/>
      <c r="C195" s="146" t="s">
        <v>719</v>
      </c>
      <c r="D195" s="122"/>
      <c r="E195" s="128"/>
      <c r="F195" s="112"/>
      <c r="G195" s="159"/>
      <c r="H195" s="154">
        <v>104.76196963118926</v>
      </c>
      <c r="I195" s="154">
        <v>104.76196963118926</v>
      </c>
      <c r="J195" s="154">
        <v>100</v>
      </c>
    </row>
    <row r="196" spans="1:10" hidden="1">
      <c r="A196" s="143"/>
      <c r="B196" s="143"/>
      <c r="C196" s="129"/>
      <c r="D196" s="122" t="s">
        <v>718</v>
      </c>
      <c r="E196" s="121"/>
      <c r="F196" s="112"/>
      <c r="G196" s="158"/>
      <c r="H196" s="154">
        <v>104.76196963118926</v>
      </c>
      <c r="I196" s="154">
        <v>104.76196963118926</v>
      </c>
      <c r="J196" s="154">
        <v>100</v>
      </c>
    </row>
    <row r="197" spans="1:10" hidden="1">
      <c r="A197" s="143"/>
      <c r="B197" s="143"/>
      <c r="C197" s="143"/>
      <c r="D197" s="113">
        <v>77</v>
      </c>
      <c r="E197" s="102">
        <v>109</v>
      </c>
      <c r="F197" s="112">
        <v>114</v>
      </c>
      <c r="G197" s="158" t="s">
        <v>717</v>
      </c>
      <c r="H197" s="154">
        <v>100</v>
      </c>
      <c r="I197" s="154">
        <v>100</v>
      </c>
      <c r="J197" s="154">
        <v>100</v>
      </c>
    </row>
    <row r="198" spans="1:10" hidden="1">
      <c r="A198" s="143"/>
      <c r="B198" s="143"/>
      <c r="C198" s="143"/>
      <c r="D198" s="113">
        <v>78</v>
      </c>
      <c r="E198" s="102">
        <v>110</v>
      </c>
      <c r="F198" s="112">
        <v>115</v>
      </c>
      <c r="G198" s="158" t="s">
        <v>716</v>
      </c>
      <c r="H198" s="154">
        <v>125</v>
      </c>
      <c r="I198" s="154">
        <v>125</v>
      </c>
      <c r="J198" s="154">
        <v>100</v>
      </c>
    </row>
    <row r="199" spans="1:10" hidden="1">
      <c r="A199" s="143"/>
      <c r="B199" s="143"/>
      <c r="C199" s="143"/>
      <c r="D199" s="113">
        <v>79</v>
      </c>
      <c r="E199" s="102">
        <v>111</v>
      </c>
      <c r="F199" s="112">
        <v>116</v>
      </c>
      <c r="G199" s="158" t="s">
        <v>715</v>
      </c>
      <c r="H199" s="154">
        <v>100</v>
      </c>
      <c r="I199" s="154">
        <v>100</v>
      </c>
      <c r="J199" s="154">
        <v>100</v>
      </c>
    </row>
    <row r="200" spans="1:10" hidden="1">
      <c r="A200" s="143"/>
      <c r="B200" s="143"/>
      <c r="C200" s="143"/>
      <c r="D200" s="113">
        <v>80</v>
      </c>
      <c r="E200" s="102"/>
      <c r="F200" s="112">
        <v>117</v>
      </c>
      <c r="G200" s="158" t="s">
        <v>714</v>
      </c>
      <c r="H200" s="154">
        <v>111.11111111111111</v>
      </c>
      <c r="I200" s="154">
        <v>111.11111111111111</v>
      </c>
      <c r="J200" s="154">
        <v>100</v>
      </c>
    </row>
    <row r="201" spans="1:10">
      <c r="A201" s="143"/>
      <c r="B201" s="143"/>
      <c r="C201" s="146" t="s">
        <v>713</v>
      </c>
      <c r="D201" s="122"/>
      <c r="E201" s="128"/>
      <c r="F201" s="112"/>
      <c r="G201" s="159"/>
      <c r="H201" s="154">
        <v>102.05991920444113</v>
      </c>
      <c r="I201" s="154">
        <v>102.08171944135971</v>
      </c>
      <c r="J201" s="154">
        <v>102.31649889535517</v>
      </c>
    </row>
    <row r="202" spans="1:10" hidden="1">
      <c r="A202" s="143"/>
      <c r="B202" s="143"/>
      <c r="C202" s="143"/>
      <c r="D202" s="122" t="s">
        <v>712</v>
      </c>
      <c r="E202" s="121"/>
      <c r="F202" s="112"/>
      <c r="G202" s="158"/>
      <c r="H202" s="154">
        <v>105.59845321296891</v>
      </c>
      <c r="I202" s="154">
        <v>106.27262876004733</v>
      </c>
      <c r="J202" s="154">
        <v>106.18199437222881</v>
      </c>
    </row>
    <row r="203" spans="1:10" hidden="1">
      <c r="A203" s="143"/>
      <c r="B203" s="143"/>
      <c r="C203" s="143"/>
      <c r="D203" s="122"/>
      <c r="E203" s="102">
        <v>112</v>
      </c>
      <c r="F203" s="112">
        <v>118</v>
      </c>
      <c r="G203" s="161" t="s">
        <v>711</v>
      </c>
      <c r="H203" s="154" t="e">
        <v>#DIV/0!</v>
      </c>
      <c r="I203" s="154" t="e">
        <v>#DIV/0!</v>
      </c>
      <c r="J203" s="154" t="e">
        <v>#DIV/0!</v>
      </c>
    </row>
    <row r="204" spans="1:10" ht="25.5" hidden="1">
      <c r="A204" s="143"/>
      <c r="B204" s="143"/>
      <c r="C204" s="143"/>
      <c r="D204" s="113">
        <v>81</v>
      </c>
      <c r="E204" s="102"/>
      <c r="F204" s="112">
        <v>119</v>
      </c>
      <c r="G204" s="158" t="s">
        <v>710</v>
      </c>
      <c r="H204" s="154">
        <v>88.35883588783858</v>
      </c>
      <c r="I204" s="154">
        <v>92.154148304984517</v>
      </c>
      <c r="J204" s="154">
        <v>100</v>
      </c>
    </row>
    <row r="205" spans="1:10" hidden="1">
      <c r="A205" s="143"/>
      <c r="B205" s="143"/>
      <c r="C205" s="143"/>
      <c r="D205" s="113">
        <v>82</v>
      </c>
      <c r="E205" s="102">
        <v>113</v>
      </c>
      <c r="F205" s="112">
        <v>120</v>
      </c>
      <c r="G205" s="164" t="s">
        <v>709</v>
      </c>
      <c r="H205" s="154">
        <v>100</v>
      </c>
      <c r="I205" s="154">
        <v>100</v>
      </c>
      <c r="J205" s="154">
        <v>100</v>
      </c>
    </row>
    <row r="206" spans="1:10" hidden="1">
      <c r="A206" s="143"/>
      <c r="B206" s="143"/>
      <c r="C206" s="143"/>
      <c r="D206" s="113"/>
      <c r="E206" s="102">
        <v>114</v>
      </c>
      <c r="F206" s="112">
        <v>121</v>
      </c>
      <c r="G206" s="161" t="s">
        <v>708</v>
      </c>
      <c r="H206" s="154" t="e">
        <v>#DIV/0!</v>
      </c>
      <c r="I206" s="154" t="e">
        <v>#DIV/0!</v>
      </c>
      <c r="J206" s="154" t="e">
        <v>#DIV/0!</v>
      </c>
    </row>
    <row r="207" spans="1:10" hidden="1">
      <c r="A207" s="143"/>
      <c r="B207" s="143"/>
      <c r="C207" s="143"/>
      <c r="D207" s="113">
        <v>83</v>
      </c>
      <c r="E207" s="102">
        <v>115</v>
      </c>
      <c r="F207" s="112">
        <v>122</v>
      </c>
      <c r="G207" s="158" t="s">
        <v>707</v>
      </c>
      <c r="H207" s="154">
        <v>103.48803282433099</v>
      </c>
      <c r="I207" s="154">
        <v>105.27265996093963</v>
      </c>
      <c r="J207" s="154">
        <v>100</v>
      </c>
    </row>
    <row r="208" spans="1:10" hidden="1">
      <c r="A208" s="143"/>
      <c r="B208" s="143"/>
      <c r="C208" s="143"/>
      <c r="D208" s="113">
        <v>84</v>
      </c>
      <c r="E208" s="102">
        <v>116</v>
      </c>
      <c r="F208" s="112">
        <v>123</v>
      </c>
      <c r="G208" s="158" t="s">
        <v>706</v>
      </c>
      <c r="H208" s="154">
        <v>135.25720750301051</v>
      </c>
      <c r="I208" s="154">
        <v>135.25720750301051</v>
      </c>
      <c r="J208" s="154">
        <v>135.25720750301051</v>
      </c>
    </row>
    <row r="209" spans="1:10" hidden="1">
      <c r="A209" s="143"/>
      <c r="B209" s="143"/>
      <c r="C209" s="143"/>
      <c r="D209" s="113">
        <v>85</v>
      </c>
      <c r="E209" s="102">
        <v>117</v>
      </c>
      <c r="F209" s="112">
        <v>124</v>
      </c>
      <c r="G209" s="158" t="s">
        <v>705</v>
      </c>
      <c r="H209" s="154">
        <v>100</v>
      </c>
      <c r="I209" s="154">
        <v>100</v>
      </c>
      <c r="J209" s="154">
        <v>100</v>
      </c>
    </row>
    <row r="210" spans="1:10" hidden="1">
      <c r="A210" s="143"/>
      <c r="B210" s="143"/>
      <c r="C210" s="143"/>
      <c r="D210" s="113">
        <v>86</v>
      </c>
      <c r="E210" s="102">
        <v>118</v>
      </c>
      <c r="F210" s="112">
        <v>125</v>
      </c>
      <c r="G210" s="158" t="s">
        <v>704</v>
      </c>
      <c r="H210" s="154">
        <v>100</v>
      </c>
      <c r="I210" s="154">
        <v>100</v>
      </c>
      <c r="J210" s="154">
        <v>100</v>
      </c>
    </row>
    <row r="211" spans="1:10" ht="25.5" hidden="1">
      <c r="A211" s="143"/>
      <c r="B211" s="143"/>
      <c r="C211" s="143"/>
      <c r="D211" s="113">
        <v>87</v>
      </c>
      <c r="E211" s="102">
        <v>119</v>
      </c>
      <c r="F211" s="112">
        <v>126</v>
      </c>
      <c r="G211" s="158" t="s">
        <v>703</v>
      </c>
      <c r="H211" s="154">
        <v>100</v>
      </c>
      <c r="I211" s="154">
        <v>100</v>
      </c>
      <c r="J211" s="154">
        <v>100</v>
      </c>
    </row>
    <row r="212" spans="1:10" ht="25.5" hidden="1">
      <c r="A212" s="143"/>
      <c r="B212" s="143"/>
      <c r="C212" s="143"/>
      <c r="D212" s="113">
        <v>88</v>
      </c>
      <c r="E212" s="102">
        <v>120</v>
      </c>
      <c r="F212" s="112">
        <v>127</v>
      </c>
      <c r="G212" s="158" t="s">
        <v>702</v>
      </c>
      <c r="H212" s="154">
        <v>103.57441686512863</v>
      </c>
      <c r="I212" s="154">
        <v>103.57441686512863</v>
      </c>
      <c r="J212" s="154">
        <v>100</v>
      </c>
    </row>
    <row r="213" spans="1:10" hidden="1">
      <c r="A213" s="143"/>
      <c r="B213" s="143"/>
      <c r="C213" s="143"/>
      <c r="D213" s="113">
        <v>89</v>
      </c>
      <c r="E213" s="102">
        <v>121</v>
      </c>
      <c r="F213" s="112">
        <v>128</v>
      </c>
      <c r="G213" s="158" t="s">
        <v>684</v>
      </c>
      <c r="H213" s="154">
        <v>92.8317766722556</v>
      </c>
      <c r="I213" s="154">
        <v>92.8317766722556</v>
      </c>
      <c r="J213" s="154">
        <v>100</v>
      </c>
    </row>
    <row r="214" spans="1:10" hidden="1">
      <c r="A214" s="143"/>
      <c r="B214" s="143"/>
      <c r="C214" s="143"/>
      <c r="D214" s="122" t="s">
        <v>701</v>
      </c>
      <c r="E214" s="121"/>
      <c r="F214" s="112"/>
      <c r="G214" s="169"/>
      <c r="H214" s="154">
        <v>98.773014299257994</v>
      </c>
      <c r="I214" s="154">
        <v>98.498401237914493</v>
      </c>
      <c r="J214" s="154">
        <v>100</v>
      </c>
    </row>
    <row r="215" spans="1:10" hidden="1">
      <c r="A215" s="143"/>
      <c r="B215" s="143"/>
      <c r="C215" s="143"/>
      <c r="D215" s="122"/>
      <c r="E215" s="102">
        <v>122</v>
      </c>
      <c r="F215" s="112">
        <v>129</v>
      </c>
      <c r="G215" s="161" t="s">
        <v>700</v>
      </c>
      <c r="H215" s="154" t="e">
        <v>#DIV/0!</v>
      </c>
      <c r="I215" s="154" t="e">
        <v>#DIV/0!</v>
      </c>
      <c r="J215" s="154" t="e">
        <v>#DIV/0!</v>
      </c>
    </row>
    <row r="216" spans="1:10" ht="25.5" hidden="1">
      <c r="A216" s="143"/>
      <c r="B216" s="143"/>
      <c r="C216" s="143"/>
      <c r="D216" s="113">
        <v>90</v>
      </c>
      <c r="E216" s="102"/>
      <c r="F216" s="112">
        <v>130</v>
      </c>
      <c r="G216" s="158" t="s">
        <v>699</v>
      </c>
      <c r="H216" s="154">
        <v>97.344707359279553</v>
      </c>
      <c r="I216" s="154">
        <v>98.213902523412258</v>
      </c>
      <c r="J216" s="154">
        <v>100</v>
      </c>
    </row>
    <row r="217" spans="1:10" hidden="1">
      <c r="A217" s="143"/>
      <c r="B217" s="143"/>
      <c r="C217" s="143"/>
      <c r="D217" s="113"/>
      <c r="E217" s="102">
        <v>123</v>
      </c>
      <c r="F217" s="112">
        <v>131</v>
      </c>
      <c r="G217" s="161" t="s">
        <v>698</v>
      </c>
      <c r="H217" s="154" t="e">
        <v>#DIV/0!</v>
      </c>
      <c r="I217" s="154" t="e">
        <v>#DIV/0!</v>
      </c>
      <c r="J217" s="154" t="e">
        <v>#DIV/0!</v>
      </c>
    </row>
    <row r="218" spans="1:10" ht="25.5" hidden="1">
      <c r="A218" s="143"/>
      <c r="B218" s="143"/>
      <c r="C218" s="143"/>
      <c r="D218" s="113">
        <v>91</v>
      </c>
      <c r="E218" s="102"/>
      <c r="F218" s="112">
        <v>132</v>
      </c>
      <c r="G218" s="158" t="s">
        <v>697</v>
      </c>
      <c r="H218" s="154">
        <v>100</v>
      </c>
      <c r="I218" s="154">
        <v>100</v>
      </c>
      <c r="J218" s="154">
        <v>100</v>
      </c>
    </row>
    <row r="219" spans="1:10" hidden="1">
      <c r="A219" s="143"/>
      <c r="B219" s="143"/>
      <c r="C219" s="143"/>
      <c r="D219" s="113">
        <v>92</v>
      </c>
      <c r="E219" s="102">
        <v>124</v>
      </c>
      <c r="F219" s="112">
        <v>133</v>
      </c>
      <c r="G219" s="158" t="s">
        <v>696</v>
      </c>
      <c r="H219" s="154">
        <v>100</v>
      </c>
      <c r="I219" s="154">
        <v>100</v>
      </c>
      <c r="J219" s="154">
        <v>100</v>
      </c>
    </row>
    <row r="220" spans="1:10" hidden="1">
      <c r="A220" s="143"/>
      <c r="B220" s="143"/>
      <c r="C220" s="143"/>
      <c r="D220" s="113">
        <v>93</v>
      </c>
      <c r="E220" s="102">
        <v>125</v>
      </c>
      <c r="F220" s="112">
        <v>134</v>
      </c>
      <c r="G220" s="158" t="s">
        <v>695</v>
      </c>
      <c r="H220" s="154">
        <v>100</v>
      </c>
      <c r="I220" s="154">
        <v>100</v>
      </c>
      <c r="J220" s="154">
        <v>100</v>
      </c>
    </row>
    <row r="221" spans="1:10" hidden="1">
      <c r="A221" s="143"/>
      <c r="B221" s="143"/>
      <c r="C221" s="143"/>
      <c r="D221" s="113"/>
      <c r="E221" s="102">
        <v>126</v>
      </c>
      <c r="F221" s="112">
        <v>135</v>
      </c>
      <c r="G221" s="161" t="s">
        <v>694</v>
      </c>
      <c r="H221" s="154" t="e">
        <v>#DIV/0!</v>
      </c>
      <c r="I221" s="154" t="e">
        <v>#DIV/0!</v>
      </c>
      <c r="J221" s="154" t="e">
        <v>#DIV/0!</v>
      </c>
    </row>
    <row r="222" spans="1:10" hidden="1">
      <c r="A222" s="143"/>
      <c r="B222" s="143"/>
      <c r="C222" s="143"/>
      <c r="D222" s="113">
        <v>94</v>
      </c>
      <c r="E222" s="102"/>
      <c r="F222" s="112">
        <v>136</v>
      </c>
      <c r="G222" s="158" t="s">
        <v>693</v>
      </c>
      <c r="H222" s="154">
        <v>100</v>
      </c>
      <c r="I222" s="154">
        <v>100</v>
      </c>
      <c r="J222" s="154">
        <v>100</v>
      </c>
    </row>
    <row r="223" spans="1:10" hidden="1">
      <c r="A223" s="143"/>
      <c r="B223" s="143"/>
      <c r="C223" s="143"/>
      <c r="D223" s="113"/>
      <c r="E223" s="102">
        <v>127</v>
      </c>
      <c r="F223" s="112">
        <v>137</v>
      </c>
      <c r="G223" s="161" t="s">
        <v>692</v>
      </c>
      <c r="H223" s="154" t="e">
        <v>#DIV/0!</v>
      </c>
      <c r="I223" s="154" t="e">
        <v>#DIV/0!</v>
      </c>
      <c r="J223" s="154" t="e">
        <v>#DIV/0!</v>
      </c>
    </row>
    <row r="224" spans="1:10" hidden="1">
      <c r="A224" s="143"/>
      <c r="B224" s="143"/>
      <c r="C224" s="143"/>
      <c r="D224" s="113">
        <v>95</v>
      </c>
      <c r="E224" s="102">
        <v>128</v>
      </c>
      <c r="F224" s="112">
        <v>138</v>
      </c>
      <c r="G224" s="158" t="s">
        <v>691</v>
      </c>
      <c r="H224" s="154">
        <v>100</v>
      </c>
      <c r="I224" s="154">
        <v>100</v>
      </c>
      <c r="J224" s="154">
        <v>100</v>
      </c>
    </row>
    <row r="225" spans="1:10" hidden="1">
      <c r="A225" s="143"/>
      <c r="B225" s="143"/>
      <c r="C225" s="143"/>
      <c r="D225" s="113"/>
      <c r="E225" s="102">
        <v>129</v>
      </c>
      <c r="F225" s="112">
        <v>139</v>
      </c>
      <c r="G225" s="161" t="s">
        <v>690</v>
      </c>
      <c r="H225" s="154" t="e">
        <v>#DIV/0!</v>
      </c>
      <c r="I225" s="154" t="e">
        <v>#DIV/0!</v>
      </c>
      <c r="J225" s="154" t="e">
        <v>#DIV/0!</v>
      </c>
    </row>
    <row r="226" spans="1:10" hidden="1">
      <c r="A226" s="143"/>
      <c r="B226" s="143"/>
      <c r="C226" s="143"/>
      <c r="D226" s="113">
        <v>96</v>
      </c>
      <c r="E226" s="102"/>
      <c r="F226" s="112">
        <v>140</v>
      </c>
      <c r="G226" s="158" t="s">
        <v>689</v>
      </c>
      <c r="H226" s="154">
        <v>94.991425159299652</v>
      </c>
      <c r="I226" s="154">
        <v>94.991425159299652</v>
      </c>
      <c r="J226" s="154">
        <v>100</v>
      </c>
    </row>
    <row r="227" spans="1:10" hidden="1">
      <c r="A227" s="143"/>
      <c r="B227" s="143"/>
      <c r="C227" s="143"/>
      <c r="D227" s="113">
        <v>97</v>
      </c>
      <c r="E227" s="102">
        <v>130</v>
      </c>
      <c r="F227" s="112">
        <v>141</v>
      </c>
      <c r="G227" s="158" t="s">
        <v>688</v>
      </c>
      <c r="H227" s="154">
        <v>100</v>
      </c>
      <c r="I227" s="154">
        <v>100</v>
      </c>
      <c r="J227" s="154">
        <v>100</v>
      </c>
    </row>
    <row r="228" spans="1:10" hidden="1">
      <c r="A228" s="143"/>
      <c r="B228" s="143"/>
      <c r="C228" s="143"/>
      <c r="D228" s="113">
        <v>98</v>
      </c>
      <c r="E228" s="102">
        <v>131</v>
      </c>
      <c r="F228" s="112">
        <v>142</v>
      </c>
      <c r="G228" s="158" t="s">
        <v>687</v>
      </c>
      <c r="H228" s="154">
        <v>100</v>
      </c>
      <c r="I228" s="154">
        <v>100</v>
      </c>
      <c r="J228" s="154">
        <v>100</v>
      </c>
    </row>
    <row r="229" spans="1:10" hidden="1">
      <c r="A229" s="143"/>
      <c r="B229" s="143"/>
      <c r="C229" s="143"/>
      <c r="D229" s="113">
        <v>99</v>
      </c>
      <c r="E229" s="102">
        <v>132</v>
      </c>
      <c r="F229" s="112">
        <v>143</v>
      </c>
      <c r="G229" s="158" t="s">
        <v>686</v>
      </c>
      <c r="H229" s="154">
        <v>100</v>
      </c>
      <c r="I229" s="154">
        <v>100</v>
      </c>
      <c r="J229" s="154">
        <v>100</v>
      </c>
    </row>
    <row r="230" spans="1:10" hidden="1">
      <c r="A230" s="143"/>
      <c r="B230" s="143"/>
      <c r="C230" s="143"/>
      <c r="D230" s="113">
        <v>100</v>
      </c>
      <c r="E230" s="102">
        <v>133</v>
      </c>
      <c r="F230" s="112">
        <v>144</v>
      </c>
      <c r="G230" s="158" t="s">
        <v>685</v>
      </c>
      <c r="H230" s="154">
        <v>115.44156732643197</v>
      </c>
      <c r="I230" s="154">
        <v>100</v>
      </c>
      <c r="J230" s="154">
        <v>100</v>
      </c>
    </row>
    <row r="231" spans="1:10" hidden="1">
      <c r="A231" s="143"/>
      <c r="B231" s="143"/>
      <c r="C231" s="143"/>
      <c r="D231" s="113">
        <v>101</v>
      </c>
      <c r="E231" s="102">
        <v>134</v>
      </c>
      <c r="F231" s="112">
        <v>145</v>
      </c>
      <c r="G231" s="158" t="s">
        <v>684</v>
      </c>
      <c r="H231" s="154">
        <v>92.831776672255586</v>
      </c>
      <c r="I231" s="154">
        <v>92.831776672255586</v>
      </c>
      <c r="J231" s="154">
        <v>100</v>
      </c>
    </row>
    <row r="232" spans="1:10" hidden="1">
      <c r="A232" s="143"/>
      <c r="B232" s="143"/>
      <c r="C232" s="143"/>
      <c r="D232" s="122" t="s">
        <v>683</v>
      </c>
      <c r="E232" s="121"/>
      <c r="F232" s="112"/>
      <c r="G232" s="158"/>
      <c r="H232" s="154">
        <v>102.46401631099296</v>
      </c>
      <c r="I232" s="154">
        <v>101.95522038478502</v>
      </c>
      <c r="J232" s="154">
        <v>100</v>
      </c>
    </row>
    <row r="233" spans="1:10" hidden="1">
      <c r="A233" s="143"/>
      <c r="B233" s="143"/>
      <c r="C233" s="143"/>
      <c r="D233" s="122"/>
      <c r="E233" s="102">
        <v>135</v>
      </c>
      <c r="F233" s="112">
        <v>146</v>
      </c>
      <c r="G233" s="161" t="s">
        <v>682</v>
      </c>
      <c r="H233" s="154" t="e">
        <v>#DIV/0!</v>
      </c>
      <c r="I233" s="154" t="e">
        <v>#DIV/0!</v>
      </c>
      <c r="J233" s="154" t="e">
        <v>#DIV/0!</v>
      </c>
    </row>
    <row r="234" spans="1:10" ht="25.5" hidden="1">
      <c r="A234" s="143"/>
      <c r="B234" s="143"/>
      <c r="C234" s="143"/>
      <c r="D234" s="113">
        <v>102</v>
      </c>
      <c r="E234" s="102">
        <v>136</v>
      </c>
      <c r="F234" s="112">
        <v>147</v>
      </c>
      <c r="G234" s="158" t="s">
        <v>681</v>
      </c>
      <c r="H234" s="154">
        <v>106.26585691826109</v>
      </c>
      <c r="I234" s="154">
        <v>106.26585691826109</v>
      </c>
      <c r="J234" s="154">
        <v>100</v>
      </c>
    </row>
    <row r="235" spans="1:10" hidden="1">
      <c r="A235" s="143"/>
      <c r="B235" s="143"/>
      <c r="C235" s="143"/>
      <c r="D235" s="113">
        <v>103</v>
      </c>
      <c r="E235" s="102">
        <v>137</v>
      </c>
      <c r="F235" s="112">
        <v>148</v>
      </c>
      <c r="G235" s="158" t="s">
        <v>680</v>
      </c>
      <c r="H235" s="154">
        <v>100</v>
      </c>
      <c r="I235" s="154">
        <v>100</v>
      </c>
      <c r="J235" s="154">
        <v>100</v>
      </c>
    </row>
    <row r="236" spans="1:10" hidden="1">
      <c r="A236" s="143"/>
      <c r="B236" s="143"/>
      <c r="C236" s="143"/>
      <c r="D236" s="113">
        <v>104</v>
      </c>
      <c r="E236" s="102">
        <v>138</v>
      </c>
      <c r="F236" s="112">
        <v>149</v>
      </c>
      <c r="G236" s="158" t="s">
        <v>679</v>
      </c>
      <c r="H236" s="154">
        <v>109.54451150103321</v>
      </c>
      <c r="I236" s="154">
        <v>109.54451150103321</v>
      </c>
      <c r="J236" s="154">
        <v>100</v>
      </c>
    </row>
    <row r="237" spans="1:10" hidden="1">
      <c r="A237" s="143"/>
      <c r="B237" s="143"/>
      <c r="C237" s="143"/>
      <c r="D237" s="113"/>
      <c r="E237" s="102">
        <v>139</v>
      </c>
      <c r="F237" s="112">
        <v>150</v>
      </c>
      <c r="G237" s="161" t="s">
        <v>678</v>
      </c>
      <c r="H237" s="154" t="e">
        <v>#DIV/0!</v>
      </c>
      <c r="I237" s="154" t="e">
        <v>#DIV/0!</v>
      </c>
      <c r="J237" s="154" t="e">
        <v>#DIV/0!</v>
      </c>
    </row>
    <row r="238" spans="1:10" hidden="1">
      <c r="A238" s="143"/>
      <c r="B238" s="143"/>
      <c r="C238" s="143"/>
      <c r="D238" s="113"/>
      <c r="E238" s="102">
        <v>140</v>
      </c>
      <c r="F238" s="112">
        <v>151</v>
      </c>
      <c r="G238" s="161" t="s">
        <v>677</v>
      </c>
      <c r="H238" s="154" t="e">
        <v>#DIV/0!</v>
      </c>
      <c r="I238" s="154" t="e">
        <v>#DIV/0!</v>
      </c>
      <c r="J238" s="154" t="e">
        <v>#DIV/0!</v>
      </c>
    </row>
    <row r="239" spans="1:10" hidden="1">
      <c r="A239" s="143"/>
      <c r="B239" s="143"/>
      <c r="C239" s="143"/>
      <c r="D239" s="113">
        <v>105</v>
      </c>
      <c r="E239" s="102">
        <v>141</v>
      </c>
      <c r="F239" s="112">
        <v>152</v>
      </c>
      <c r="G239" s="158" t="s">
        <v>676</v>
      </c>
      <c r="H239" s="154">
        <v>103.84988203702208</v>
      </c>
      <c r="I239" s="154">
        <v>100</v>
      </c>
      <c r="J239" s="154">
        <v>100</v>
      </c>
    </row>
    <row r="240" spans="1:10" hidden="1">
      <c r="A240" s="143"/>
      <c r="B240" s="143"/>
      <c r="C240" s="143"/>
      <c r="D240" s="113">
        <v>106</v>
      </c>
      <c r="E240" s="102">
        <v>142</v>
      </c>
      <c r="F240" s="112">
        <v>153</v>
      </c>
      <c r="G240" s="164" t="s">
        <v>675</v>
      </c>
      <c r="H240" s="154">
        <v>100</v>
      </c>
      <c r="I240" s="154">
        <v>100</v>
      </c>
      <c r="J240" s="154">
        <v>100</v>
      </c>
    </row>
    <row r="241" spans="1:10" hidden="1">
      <c r="A241" s="143"/>
      <c r="B241" s="143"/>
      <c r="C241" s="143"/>
      <c r="D241" s="113">
        <v>107</v>
      </c>
      <c r="E241" s="102">
        <v>143</v>
      </c>
      <c r="F241" s="112">
        <v>154</v>
      </c>
      <c r="G241" s="158" t="s">
        <v>674</v>
      </c>
      <c r="H241" s="154">
        <v>106.26585691826109</v>
      </c>
      <c r="I241" s="154">
        <v>106.26585691826109</v>
      </c>
      <c r="J241" s="154">
        <v>100</v>
      </c>
    </row>
    <row r="242" spans="1:10" hidden="1">
      <c r="A242" s="143"/>
      <c r="B242" s="143"/>
      <c r="C242" s="143"/>
      <c r="D242" s="113"/>
      <c r="E242" s="102">
        <v>144</v>
      </c>
      <c r="F242" s="112">
        <v>155</v>
      </c>
      <c r="G242" s="161" t="s">
        <v>673</v>
      </c>
      <c r="H242" s="154" t="e">
        <v>#DIV/0!</v>
      </c>
      <c r="I242" s="154" t="e">
        <v>#DIV/0!</v>
      </c>
      <c r="J242" s="154" t="e">
        <v>#DIV/0!</v>
      </c>
    </row>
    <row r="243" spans="1:10" hidden="1">
      <c r="A243" s="143"/>
      <c r="B243" s="143"/>
      <c r="C243" s="143"/>
      <c r="D243" s="113">
        <v>108</v>
      </c>
      <c r="E243" s="102">
        <v>145</v>
      </c>
      <c r="F243" s="112">
        <v>156</v>
      </c>
      <c r="G243" s="158" t="s">
        <v>672</v>
      </c>
      <c r="H243" s="154">
        <v>89.442719099991564</v>
      </c>
      <c r="I243" s="154">
        <v>89.442719099991564</v>
      </c>
      <c r="J243" s="154">
        <v>100</v>
      </c>
    </row>
    <row r="244" spans="1:10" hidden="1">
      <c r="A244" s="143"/>
      <c r="B244" s="143"/>
      <c r="C244" s="143"/>
      <c r="D244" s="113">
        <v>109</v>
      </c>
      <c r="E244" s="102">
        <v>146</v>
      </c>
      <c r="F244" s="112">
        <v>157</v>
      </c>
      <c r="G244" s="158" t="s">
        <v>671</v>
      </c>
      <c r="H244" s="154">
        <v>91.964139212704026</v>
      </c>
      <c r="I244" s="154">
        <v>91.964139212704026</v>
      </c>
      <c r="J244" s="154">
        <v>100</v>
      </c>
    </row>
    <row r="245" spans="1:10" hidden="1">
      <c r="A245" s="143"/>
      <c r="B245" s="143"/>
      <c r="C245" s="143"/>
      <c r="D245" s="113">
        <v>110</v>
      </c>
      <c r="E245" s="102">
        <v>147</v>
      </c>
      <c r="F245" s="112">
        <v>158</v>
      </c>
      <c r="G245" s="164" t="s">
        <v>670</v>
      </c>
      <c r="H245" s="154">
        <v>100</v>
      </c>
      <c r="I245" s="154">
        <v>100</v>
      </c>
      <c r="J245" s="154">
        <v>100</v>
      </c>
    </row>
    <row r="246" spans="1:10">
      <c r="A246" s="143"/>
      <c r="B246" s="143"/>
      <c r="C246" s="146" t="s">
        <v>669</v>
      </c>
      <c r="D246" s="122"/>
      <c r="E246" s="130"/>
      <c r="F246" s="112"/>
      <c r="G246" s="159"/>
      <c r="H246" s="154">
        <v>100</v>
      </c>
      <c r="I246" s="154">
        <v>100</v>
      </c>
      <c r="J246" s="154">
        <v>100</v>
      </c>
    </row>
    <row r="247" spans="1:10" hidden="1">
      <c r="A247" s="143"/>
      <c r="B247" s="143"/>
      <c r="C247" s="129"/>
      <c r="D247" s="122" t="s">
        <v>668</v>
      </c>
      <c r="E247" s="121"/>
      <c r="F247" s="112"/>
      <c r="G247" s="158"/>
      <c r="H247" s="154">
        <v>100</v>
      </c>
      <c r="I247" s="154">
        <v>100</v>
      </c>
      <c r="J247" s="154">
        <v>100</v>
      </c>
    </row>
    <row r="248" spans="1:10" hidden="1">
      <c r="A248" s="143"/>
      <c r="B248" s="143"/>
      <c r="C248" s="129"/>
      <c r="D248" s="122"/>
      <c r="E248" s="102">
        <v>148</v>
      </c>
      <c r="F248" s="112">
        <v>159</v>
      </c>
      <c r="G248" s="161" t="s">
        <v>667</v>
      </c>
      <c r="H248" s="154" t="e">
        <v>#DIV/0!</v>
      </c>
      <c r="I248" s="154" t="e">
        <v>#DIV/0!</v>
      </c>
      <c r="J248" s="154" t="e">
        <v>#DIV/0!</v>
      </c>
    </row>
    <row r="249" spans="1:10" hidden="1">
      <c r="A249" s="143"/>
      <c r="B249" s="143"/>
      <c r="C249" s="143"/>
      <c r="D249" s="113">
        <v>111</v>
      </c>
      <c r="E249" s="102">
        <v>149</v>
      </c>
      <c r="F249" s="112">
        <v>160</v>
      </c>
      <c r="G249" s="158" t="s">
        <v>666</v>
      </c>
      <c r="H249" s="154">
        <v>100</v>
      </c>
      <c r="I249" s="154">
        <v>100</v>
      </c>
      <c r="J249" s="154">
        <v>100</v>
      </c>
    </row>
    <row r="250" spans="1:10" hidden="1">
      <c r="A250" s="143"/>
      <c r="B250" s="143"/>
      <c r="C250" s="143"/>
      <c r="D250" s="113">
        <v>112</v>
      </c>
      <c r="E250" s="102">
        <v>150</v>
      </c>
      <c r="F250" s="112">
        <v>161</v>
      </c>
      <c r="G250" s="158" t="s">
        <v>665</v>
      </c>
      <c r="H250" s="154">
        <v>100</v>
      </c>
      <c r="I250" s="154">
        <v>100</v>
      </c>
      <c r="J250" s="154">
        <v>100</v>
      </c>
    </row>
    <row r="251" spans="1:10" hidden="1">
      <c r="A251" s="143"/>
      <c r="B251" s="143"/>
      <c r="C251" s="143"/>
      <c r="D251" s="113">
        <v>113</v>
      </c>
      <c r="E251" s="102"/>
      <c r="F251" s="112">
        <v>162</v>
      </c>
      <c r="G251" s="158" t="s">
        <v>664</v>
      </c>
      <c r="H251" s="154">
        <v>100</v>
      </c>
      <c r="I251" s="154">
        <v>100</v>
      </c>
      <c r="J251" s="154">
        <v>100</v>
      </c>
    </row>
    <row r="252" spans="1:10" hidden="1">
      <c r="A252" s="143"/>
      <c r="B252" s="143"/>
      <c r="C252" s="143"/>
      <c r="D252" s="113"/>
      <c r="E252" s="102">
        <v>151</v>
      </c>
      <c r="F252" s="112">
        <v>163</v>
      </c>
      <c r="G252" s="161" t="s">
        <v>663</v>
      </c>
      <c r="H252" s="154" t="e">
        <v>#DIV/0!</v>
      </c>
      <c r="I252" s="154" t="e">
        <v>#DIV/0!</v>
      </c>
      <c r="J252" s="154" t="e">
        <v>#DIV/0!</v>
      </c>
    </row>
    <row r="253" spans="1:10" hidden="1">
      <c r="A253" s="143"/>
      <c r="B253" s="143"/>
      <c r="C253" s="143"/>
      <c r="D253" s="113"/>
      <c r="E253" s="102">
        <v>152</v>
      </c>
      <c r="F253" s="112">
        <v>164</v>
      </c>
      <c r="G253" s="161" t="s">
        <v>662</v>
      </c>
      <c r="H253" s="154" t="e">
        <v>#DIV/0!</v>
      </c>
      <c r="I253" s="154" t="e">
        <v>#DIV/0!</v>
      </c>
      <c r="J253" s="154" t="e">
        <v>#DIV/0!</v>
      </c>
    </row>
    <row r="254" spans="1:10" hidden="1">
      <c r="A254" s="143"/>
      <c r="B254" s="143"/>
      <c r="C254" s="143"/>
      <c r="D254" s="113"/>
      <c r="E254" s="102">
        <v>153</v>
      </c>
      <c r="F254" s="112">
        <v>165</v>
      </c>
      <c r="G254" s="161" t="s">
        <v>661</v>
      </c>
      <c r="H254" s="154" t="e">
        <v>#DIV/0!</v>
      </c>
      <c r="I254" s="154" t="e">
        <v>#DIV/0!</v>
      </c>
      <c r="J254" s="154" t="e">
        <v>#DIV/0!</v>
      </c>
    </row>
    <row r="255" spans="1:10" hidden="1">
      <c r="A255" s="143"/>
      <c r="B255" s="143"/>
      <c r="C255" s="146" t="s">
        <v>660</v>
      </c>
      <c r="D255" s="130"/>
      <c r="E255" s="130"/>
      <c r="F255" s="102"/>
      <c r="G255" s="158"/>
      <c r="H255" s="154" t="e">
        <v>#DIV/0!</v>
      </c>
      <c r="I255" s="154" t="e">
        <v>#DIV/0!</v>
      </c>
      <c r="J255" s="154" t="e">
        <v>#DIV/0!</v>
      </c>
    </row>
    <row r="256" spans="1:10" hidden="1">
      <c r="A256" s="143"/>
      <c r="B256" s="143"/>
      <c r="C256" s="125"/>
      <c r="D256" s="125" t="s">
        <v>659</v>
      </c>
      <c r="E256" s="121"/>
      <c r="F256" s="127"/>
      <c r="G256" s="158"/>
      <c r="H256" s="154" t="e">
        <v>#DIV/0!</v>
      </c>
      <c r="I256" s="154" t="e">
        <v>#DIV/0!</v>
      </c>
      <c r="J256" s="154" t="e">
        <v>#DIV/0!</v>
      </c>
    </row>
    <row r="257" spans="1:10" hidden="1">
      <c r="A257" s="143"/>
      <c r="B257" s="143"/>
      <c r="C257" s="143"/>
      <c r="D257" s="113"/>
      <c r="E257" s="102">
        <v>154</v>
      </c>
      <c r="F257" s="112">
        <v>166</v>
      </c>
      <c r="G257" s="161" t="s">
        <v>658</v>
      </c>
      <c r="H257" s="154" t="e">
        <v>#DIV/0!</v>
      </c>
      <c r="I257" s="154" t="e">
        <v>#DIV/0!</v>
      </c>
      <c r="J257" s="154" t="e">
        <v>#DIV/0!</v>
      </c>
    </row>
    <row r="258" spans="1:10" hidden="1">
      <c r="A258" s="143"/>
      <c r="B258" s="143"/>
      <c r="C258" s="143"/>
      <c r="D258" s="113"/>
      <c r="E258" s="102">
        <v>155</v>
      </c>
      <c r="F258" s="112">
        <v>167</v>
      </c>
      <c r="G258" s="161" t="s">
        <v>657</v>
      </c>
      <c r="H258" s="154" t="e">
        <v>#DIV/0!</v>
      </c>
      <c r="I258" s="154" t="e">
        <v>#DIV/0!</v>
      </c>
      <c r="J258" s="154" t="e">
        <v>#DIV/0!</v>
      </c>
    </row>
    <row r="259" spans="1:10">
      <c r="A259" s="143"/>
      <c r="B259" s="124" t="s">
        <v>656</v>
      </c>
      <c r="C259" s="143"/>
      <c r="D259" s="112"/>
      <c r="E259" s="130"/>
      <c r="F259" s="112"/>
      <c r="G259" s="158"/>
      <c r="H259" s="154">
        <v>95.144902121026348</v>
      </c>
      <c r="I259" s="154">
        <v>95.070687437641141</v>
      </c>
      <c r="J259" s="154">
        <v>100</v>
      </c>
    </row>
    <row r="260" spans="1:10" hidden="1">
      <c r="A260" s="143"/>
      <c r="B260" s="143"/>
      <c r="C260" s="146" t="s">
        <v>655</v>
      </c>
      <c r="D260" s="122"/>
      <c r="E260" s="130"/>
      <c r="F260" s="112"/>
      <c r="G260" s="159"/>
      <c r="H260" s="154">
        <v>94.909369799662585</v>
      </c>
      <c r="I260" s="154">
        <v>94.916198649948072</v>
      </c>
      <c r="J260" s="154">
        <v>100</v>
      </c>
    </row>
    <row r="261" spans="1:10" hidden="1">
      <c r="A261" s="143"/>
      <c r="B261" s="143"/>
      <c r="C261" s="143"/>
      <c r="D261" s="122" t="s">
        <v>654</v>
      </c>
      <c r="E261" s="121"/>
      <c r="F261" s="112"/>
      <c r="G261" s="158"/>
      <c r="H261" s="154">
        <v>88.723396620924404</v>
      </c>
      <c r="I261" s="154">
        <v>89.918884585394409</v>
      </c>
      <c r="J261" s="154">
        <v>100</v>
      </c>
    </row>
    <row r="262" spans="1:10" hidden="1">
      <c r="A262" s="143"/>
      <c r="B262" s="143"/>
      <c r="C262" s="143"/>
      <c r="D262" s="113">
        <v>114</v>
      </c>
      <c r="E262" s="102">
        <v>156</v>
      </c>
      <c r="F262" s="112">
        <v>168</v>
      </c>
      <c r="G262" s="158" t="s">
        <v>653</v>
      </c>
      <c r="H262" s="154">
        <v>86.513138149141781</v>
      </c>
      <c r="I262" s="154">
        <v>88.525789146578404</v>
      </c>
      <c r="J262" s="154">
        <v>100</v>
      </c>
    </row>
    <row r="263" spans="1:10" hidden="1">
      <c r="A263" s="143"/>
      <c r="B263" s="143"/>
      <c r="C263" s="143"/>
      <c r="D263" s="113">
        <v>115</v>
      </c>
      <c r="E263" s="102">
        <v>157</v>
      </c>
      <c r="F263" s="112">
        <v>169</v>
      </c>
      <c r="G263" s="158" t="s">
        <v>652</v>
      </c>
      <c r="H263" s="154">
        <v>89.272424146466818</v>
      </c>
      <c r="I263" s="154">
        <v>89.272424146466818</v>
      </c>
      <c r="J263" s="154">
        <v>100</v>
      </c>
    </row>
    <row r="264" spans="1:10" hidden="1">
      <c r="A264" s="143"/>
      <c r="B264" s="143"/>
      <c r="C264" s="143"/>
      <c r="D264" s="113">
        <v>116</v>
      </c>
      <c r="E264" s="102">
        <v>158</v>
      </c>
      <c r="F264" s="112">
        <v>170</v>
      </c>
      <c r="G264" s="158" t="s">
        <v>651</v>
      </c>
      <c r="H264" s="154">
        <v>96.14997135382724</v>
      </c>
      <c r="I264" s="154">
        <v>96.14997135382724</v>
      </c>
      <c r="J264" s="154">
        <v>100</v>
      </c>
    </row>
    <row r="265" spans="1:10" hidden="1">
      <c r="A265" s="143"/>
      <c r="B265" s="143"/>
      <c r="C265" s="143"/>
      <c r="D265" s="113"/>
      <c r="E265" s="102">
        <v>159</v>
      </c>
      <c r="F265" s="112">
        <v>171</v>
      </c>
      <c r="G265" s="161" t="s">
        <v>650</v>
      </c>
      <c r="H265" s="154" t="e">
        <v>#DIV/0!</v>
      </c>
      <c r="I265" s="154" t="e">
        <v>#DIV/0!</v>
      </c>
      <c r="J265" s="154" t="e">
        <v>#DIV/0!</v>
      </c>
    </row>
    <row r="266" spans="1:10" hidden="1">
      <c r="A266" s="143"/>
      <c r="B266" s="143"/>
      <c r="C266" s="143"/>
      <c r="D266" s="122" t="s">
        <v>649</v>
      </c>
      <c r="E266" s="121"/>
      <c r="F266" s="112"/>
      <c r="G266" s="158"/>
      <c r="H266" s="154">
        <v>93.367763049171103</v>
      </c>
      <c r="I266" s="154">
        <v>93.476792114610461</v>
      </c>
      <c r="J266" s="154">
        <v>100</v>
      </c>
    </row>
    <row r="267" spans="1:10" ht="25.5" hidden="1">
      <c r="A267" s="143"/>
      <c r="B267" s="143"/>
      <c r="C267" s="143"/>
      <c r="D267" s="113">
        <v>117</v>
      </c>
      <c r="E267" s="102">
        <v>160</v>
      </c>
      <c r="F267" s="112">
        <v>172</v>
      </c>
      <c r="G267" s="158" t="s">
        <v>648</v>
      </c>
      <c r="H267" s="154">
        <v>89.268517322895335</v>
      </c>
      <c r="I267" s="154">
        <v>89.568078350961216</v>
      </c>
      <c r="J267" s="154">
        <v>100</v>
      </c>
    </row>
    <row r="268" spans="1:10" hidden="1">
      <c r="A268" s="143"/>
      <c r="B268" s="143"/>
      <c r="C268" s="143"/>
      <c r="D268" s="113">
        <v>118</v>
      </c>
      <c r="E268" s="102">
        <v>161</v>
      </c>
      <c r="F268" s="112">
        <v>173</v>
      </c>
      <c r="G268" s="158" t="s">
        <v>647</v>
      </c>
      <c r="H268" s="154">
        <v>95.137791223081038</v>
      </c>
      <c r="I268" s="154">
        <v>95.137791223081038</v>
      </c>
      <c r="J268" s="154">
        <v>100</v>
      </c>
    </row>
    <row r="269" spans="1:10" ht="25.5" hidden="1">
      <c r="A269" s="143"/>
      <c r="B269" s="143"/>
      <c r="C269" s="143"/>
      <c r="D269" s="113">
        <v>119</v>
      </c>
      <c r="E269" s="102">
        <v>162</v>
      </c>
      <c r="F269" s="112">
        <v>174</v>
      </c>
      <c r="G269" s="158" t="s">
        <v>646</v>
      </c>
      <c r="H269" s="154">
        <v>97.367188816743834</v>
      </c>
      <c r="I269" s="154">
        <v>97.367188816743834</v>
      </c>
      <c r="J269" s="154">
        <v>100</v>
      </c>
    </row>
    <row r="270" spans="1:10" hidden="1">
      <c r="A270" s="143"/>
      <c r="B270" s="143"/>
      <c r="C270" s="143"/>
      <c r="D270" s="113"/>
      <c r="E270" s="102">
        <v>163</v>
      </c>
      <c r="F270" s="112">
        <v>175</v>
      </c>
      <c r="G270" s="161" t="s">
        <v>645</v>
      </c>
      <c r="H270" s="154" t="e">
        <v>#DIV/0!</v>
      </c>
      <c r="I270" s="154" t="e">
        <v>#DIV/0!</v>
      </c>
      <c r="J270" s="154" t="e">
        <v>#DIV/0!</v>
      </c>
    </row>
    <row r="271" spans="1:10" hidden="1">
      <c r="A271" s="143"/>
      <c r="B271" s="143"/>
      <c r="C271" s="143"/>
      <c r="D271" s="122" t="s">
        <v>644</v>
      </c>
      <c r="E271" s="121"/>
      <c r="F271" s="112"/>
      <c r="G271" s="169"/>
      <c r="H271" s="154">
        <v>104.42929405925713</v>
      </c>
      <c r="I271" s="154">
        <v>102.82315553739676</v>
      </c>
      <c r="J271" s="154">
        <v>100</v>
      </c>
    </row>
    <row r="272" spans="1:10" hidden="1">
      <c r="A272" s="143"/>
      <c r="B272" s="143"/>
      <c r="C272" s="143"/>
      <c r="D272" s="113">
        <v>120</v>
      </c>
      <c r="E272" s="102">
        <v>164</v>
      </c>
      <c r="F272" s="112">
        <v>176</v>
      </c>
      <c r="G272" s="158" t="s">
        <v>643</v>
      </c>
      <c r="H272" s="154">
        <v>100</v>
      </c>
      <c r="I272" s="154">
        <v>100</v>
      </c>
      <c r="J272" s="154">
        <v>100</v>
      </c>
    </row>
    <row r="273" spans="1:10" hidden="1">
      <c r="A273" s="143"/>
      <c r="B273" s="143"/>
      <c r="C273" s="143"/>
      <c r="D273" s="113">
        <v>121</v>
      </c>
      <c r="E273" s="102">
        <v>165</v>
      </c>
      <c r="F273" s="112">
        <v>177</v>
      </c>
      <c r="G273" s="158" t="s">
        <v>642</v>
      </c>
      <c r="H273" s="154">
        <v>117.7673606017982</v>
      </c>
      <c r="I273" s="154">
        <v>110.82332935251627</v>
      </c>
      <c r="J273" s="154">
        <v>100</v>
      </c>
    </row>
    <row r="274" spans="1:10" hidden="1">
      <c r="A274" s="143"/>
      <c r="B274" s="143"/>
      <c r="C274" s="143"/>
      <c r="D274" s="113"/>
      <c r="E274" s="102">
        <v>166</v>
      </c>
      <c r="F274" s="112">
        <v>178</v>
      </c>
      <c r="G274" s="161" t="s">
        <v>641</v>
      </c>
      <c r="H274" s="154" t="e">
        <v>#DIV/0!</v>
      </c>
      <c r="I274" s="154" t="e">
        <v>#DIV/0!</v>
      </c>
      <c r="J274" s="154" t="e">
        <v>#DIV/0!</v>
      </c>
    </row>
    <row r="275" spans="1:10" hidden="1">
      <c r="A275" s="143"/>
      <c r="B275" s="143"/>
      <c r="C275" s="143"/>
      <c r="D275" s="113">
        <v>122</v>
      </c>
      <c r="E275" s="102">
        <v>167</v>
      </c>
      <c r="F275" s="112">
        <v>179</v>
      </c>
      <c r="G275" s="158" t="s">
        <v>640</v>
      </c>
      <c r="H275" s="154">
        <v>100</v>
      </c>
      <c r="I275" s="154">
        <v>100</v>
      </c>
      <c r="J275" s="154">
        <v>100</v>
      </c>
    </row>
    <row r="276" spans="1:10" hidden="1">
      <c r="A276" s="143"/>
      <c r="B276" s="143"/>
      <c r="C276" s="146" t="s">
        <v>639</v>
      </c>
      <c r="D276" s="122"/>
      <c r="E276" s="130"/>
      <c r="F276" s="112"/>
      <c r="G276" s="159"/>
      <c r="H276" s="154">
        <v>102.87684791332394</v>
      </c>
      <c r="I276" s="154">
        <v>100</v>
      </c>
      <c r="J276" s="154">
        <v>100</v>
      </c>
    </row>
    <row r="277" spans="1:10" hidden="1">
      <c r="A277" s="143"/>
      <c r="B277" s="143"/>
      <c r="C277" s="129"/>
      <c r="D277" s="122" t="s">
        <v>638</v>
      </c>
      <c r="E277" s="121"/>
      <c r="F277" s="112"/>
      <c r="G277" s="158"/>
      <c r="H277" s="154">
        <v>102.87684791332394</v>
      </c>
      <c r="I277" s="154">
        <v>100</v>
      </c>
      <c r="J277" s="154">
        <v>100</v>
      </c>
    </row>
    <row r="278" spans="1:10" hidden="1">
      <c r="A278" s="143"/>
      <c r="B278" s="143"/>
      <c r="C278" s="143"/>
      <c r="D278" s="113">
        <v>123</v>
      </c>
      <c r="E278" s="102">
        <v>168</v>
      </c>
      <c r="F278" s="112">
        <v>180</v>
      </c>
      <c r="G278" s="158" t="s">
        <v>637</v>
      </c>
      <c r="H278" s="154">
        <v>102.87684791332394</v>
      </c>
      <c r="I278" s="154">
        <v>100</v>
      </c>
      <c r="J278" s="154">
        <v>100</v>
      </c>
    </row>
    <row r="279" spans="1:10">
      <c r="A279" s="133" t="s">
        <v>636</v>
      </c>
      <c r="B279" s="133"/>
      <c r="C279" s="133"/>
      <c r="D279" s="126"/>
      <c r="E279" s="132"/>
      <c r="F279" s="126"/>
      <c r="G279" s="157"/>
      <c r="H279" s="154">
        <v>109.8604027061629</v>
      </c>
      <c r="I279" s="154">
        <v>104.08255748008027</v>
      </c>
      <c r="J279" s="154">
        <v>99.98363082276731</v>
      </c>
    </row>
    <row r="280" spans="1:10">
      <c r="A280" s="133"/>
      <c r="B280" s="124" t="s">
        <v>635</v>
      </c>
      <c r="C280" s="124"/>
      <c r="D280" s="123"/>
      <c r="E280" s="130"/>
      <c r="F280" s="126"/>
      <c r="G280" s="157"/>
      <c r="H280" s="154">
        <v>100</v>
      </c>
      <c r="I280" s="154">
        <v>100</v>
      </c>
      <c r="J280" s="154">
        <v>100</v>
      </c>
    </row>
    <row r="281" spans="1:10" hidden="1">
      <c r="A281" s="133"/>
      <c r="B281" s="133"/>
      <c r="C281" s="146" t="s">
        <v>634</v>
      </c>
      <c r="D281" s="126"/>
      <c r="E281" s="130"/>
      <c r="F281" s="126"/>
      <c r="G281" s="157"/>
      <c r="H281" s="154">
        <v>100</v>
      </c>
      <c r="I281" s="154">
        <v>100</v>
      </c>
      <c r="J281" s="154">
        <v>100</v>
      </c>
    </row>
    <row r="282" spans="1:10" hidden="1">
      <c r="A282" s="133"/>
      <c r="B282" s="133"/>
      <c r="C282" s="129"/>
      <c r="D282" s="122" t="s">
        <v>633</v>
      </c>
      <c r="E282" s="121"/>
      <c r="F282" s="112"/>
      <c r="G282" s="157"/>
      <c r="H282" s="154">
        <v>100</v>
      </c>
      <c r="I282" s="154">
        <v>100</v>
      </c>
      <c r="J282" s="154">
        <v>100</v>
      </c>
    </row>
    <row r="283" spans="1:10" hidden="1">
      <c r="A283" s="133"/>
      <c r="B283" s="133"/>
      <c r="C283" s="129"/>
      <c r="D283" s="112">
        <v>124</v>
      </c>
      <c r="E283" s="102">
        <v>169</v>
      </c>
      <c r="F283" s="112">
        <v>181</v>
      </c>
      <c r="G283" s="158" t="s">
        <v>632</v>
      </c>
      <c r="H283" s="154">
        <v>100</v>
      </c>
      <c r="I283" s="154">
        <v>100</v>
      </c>
      <c r="J283" s="154">
        <v>100</v>
      </c>
    </row>
    <row r="284" spans="1:10" hidden="1">
      <c r="A284" s="133"/>
      <c r="B284" s="133"/>
      <c r="C284" s="129"/>
      <c r="D284" s="112"/>
      <c r="E284" s="102">
        <v>170</v>
      </c>
      <c r="F284" s="112">
        <v>182</v>
      </c>
      <c r="G284" s="162" t="s">
        <v>631</v>
      </c>
      <c r="H284" s="154" t="e">
        <v>#DIV/0!</v>
      </c>
      <c r="I284" s="154" t="e">
        <v>#DIV/0!</v>
      </c>
      <c r="J284" s="154" t="e">
        <v>#DIV/0!</v>
      </c>
    </row>
    <row r="285" spans="1:10">
      <c r="A285" s="143"/>
      <c r="B285" s="124" t="s">
        <v>630</v>
      </c>
      <c r="C285" s="124"/>
      <c r="D285" s="123"/>
      <c r="E285" s="130"/>
      <c r="F285" s="126"/>
      <c r="G285" s="166"/>
      <c r="H285" s="154">
        <v>99.580361652211153</v>
      </c>
      <c r="I285" s="154">
        <v>103.2370662969784</v>
      </c>
      <c r="J285" s="154">
        <v>100.22264093155309</v>
      </c>
    </row>
    <row r="286" spans="1:10" hidden="1">
      <c r="A286" s="143"/>
      <c r="B286" s="143"/>
      <c r="C286" s="146" t="s">
        <v>629</v>
      </c>
      <c r="D286" s="122"/>
      <c r="E286" s="130"/>
      <c r="F286" s="112"/>
      <c r="G286" s="158"/>
      <c r="H286" s="154">
        <v>99.460749855031125</v>
      </c>
      <c r="I286" s="154">
        <v>104.20374475057284</v>
      </c>
      <c r="J286" s="154">
        <v>100.28662843405066</v>
      </c>
    </row>
    <row r="287" spans="1:10" hidden="1">
      <c r="A287" s="143"/>
      <c r="B287" s="143"/>
      <c r="C287" s="129"/>
      <c r="D287" s="122" t="s">
        <v>628</v>
      </c>
      <c r="E287" s="121"/>
      <c r="F287" s="112"/>
      <c r="G287" s="158"/>
      <c r="H287" s="154">
        <v>99.460749855031125</v>
      </c>
      <c r="I287" s="154">
        <v>104.20374475057284</v>
      </c>
      <c r="J287" s="154">
        <v>100.28662843405066</v>
      </c>
    </row>
    <row r="288" spans="1:10" hidden="1">
      <c r="A288" s="143"/>
      <c r="B288" s="143"/>
      <c r="C288" s="129"/>
      <c r="D288" s="122"/>
      <c r="E288" s="102">
        <v>171</v>
      </c>
      <c r="F288" s="112">
        <v>183</v>
      </c>
      <c r="G288" s="161" t="s">
        <v>627</v>
      </c>
      <c r="H288" s="154" t="e">
        <v>#DIV/0!</v>
      </c>
      <c r="I288" s="154" t="e">
        <v>#DIV/0!</v>
      </c>
      <c r="J288" s="154" t="e">
        <v>#DIV/0!</v>
      </c>
    </row>
    <row r="289" spans="1:10" hidden="1">
      <c r="A289" s="143"/>
      <c r="B289" s="143"/>
      <c r="C289" s="143"/>
      <c r="D289" s="113">
        <v>125</v>
      </c>
      <c r="E289" s="102">
        <v>172</v>
      </c>
      <c r="F289" s="112">
        <v>184</v>
      </c>
      <c r="G289" s="158" t="s">
        <v>626</v>
      </c>
      <c r="H289" s="154">
        <v>100</v>
      </c>
      <c r="I289" s="154">
        <v>100</v>
      </c>
      <c r="J289" s="154">
        <v>100</v>
      </c>
    </row>
    <row r="290" spans="1:10" hidden="1">
      <c r="A290" s="143"/>
      <c r="B290" s="143"/>
      <c r="C290" s="143"/>
      <c r="D290" s="113"/>
      <c r="E290" s="102">
        <v>173</v>
      </c>
      <c r="F290" s="112">
        <v>185</v>
      </c>
      <c r="G290" s="161" t="s">
        <v>625</v>
      </c>
      <c r="H290" s="154" t="e">
        <v>#DIV/0!</v>
      </c>
      <c r="I290" s="154" t="e">
        <v>#DIV/0!</v>
      </c>
      <c r="J290" s="154" t="e">
        <v>#DIV/0!</v>
      </c>
    </row>
    <row r="291" spans="1:10" hidden="1">
      <c r="A291" s="143"/>
      <c r="B291" s="143"/>
      <c r="C291" s="143"/>
      <c r="D291" s="113">
        <v>126</v>
      </c>
      <c r="E291" s="102">
        <v>174</v>
      </c>
      <c r="F291" s="112">
        <v>186</v>
      </c>
      <c r="G291" s="158" t="s">
        <v>624</v>
      </c>
      <c r="H291" s="154">
        <v>105.59858358826457</v>
      </c>
      <c r="I291" s="154">
        <v>113.31220751307805</v>
      </c>
      <c r="J291" s="154">
        <v>106.92624766138094</v>
      </c>
    </row>
    <row r="292" spans="1:10" hidden="1">
      <c r="A292" s="143"/>
      <c r="B292" s="143"/>
      <c r="C292" s="143"/>
      <c r="D292" s="113"/>
      <c r="E292" s="102">
        <v>175</v>
      </c>
      <c r="F292" s="112">
        <v>187</v>
      </c>
      <c r="G292" s="161" t="s">
        <v>623</v>
      </c>
      <c r="H292" s="154" t="e">
        <v>#DIV/0!</v>
      </c>
      <c r="I292" s="154" t="e">
        <v>#DIV/0!</v>
      </c>
      <c r="J292" s="154" t="e">
        <v>#DIV/0!</v>
      </c>
    </row>
    <row r="293" spans="1:10" hidden="1">
      <c r="A293" s="143"/>
      <c r="B293" s="143"/>
      <c r="C293" s="143"/>
      <c r="D293" s="113">
        <v>127</v>
      </c>
      <c r="E293" s="102">
        <v>176</v>
      </c>
      <c r="F293" s="112">
        <v>188</v>
      </c>
      <c r="G293" s="158" t="s">
        <v>622</v>
      </c>
      <c r="H293" s="154">
        <v>96.261127489057145</v>
      </c>
      <c r="I293" s="154">
        <v>96.261127489057145</v>
      </c>
      <c r="J293" s="154">
        <v>100</v>
      </c>
    </row>
    <row r="294" spans="1:10" hidden="1">
      <c r="A294" s="143"/>
      <c r="B294" s="143"/>
      <c r="C294" s="143"/>
      <c r="D294" s="113"/>
      <c r="E294" s="102">
        <v>177</v>
      </c>
      <c r="F294" s="112">
        <v>189</v>
      </c>
      <c r="G294" s="161" t="s">
        <v>621</v>
      </c>
      <c r="H294" s="154" t="e">
        <v>#DIV/0!</v>
      </c>
      <c r="I294" s="154" t="e">
        <v>#DIV/0!</v>
      </c>
      <c r="J294" s="154" t="e">
        <v>#DIV/0!</v>
      </c>
    </row>
    <row r="295" spans="1:10" hidden="1">
      <c r="A295" s="143"/>
      <c r="B295" s="143"/>
      <c r="C295" s="143"/>
      <c r="D295" s="113">
        <v>128</v>
      </c>
      <c r="E295" s="147"/>
      <c r="F295" s="112">
        <v>190</v>
      </c>
      <c r="G295" s="158" t="s">
        <v>620</v>
      </c>
      <c r="H295" s="154">
        <v>90.233708537948274</v>
      </c>
      <c r="I295" s="154">
        <v>94.991425159299652</v>
      </c>
      <c r="J295" s="154">
        <v>100</v>
      </c>
    </row>
    <row r="296" spans="1:10" hidden="1">
      <c r="A296" s="143"/>
      <c r="B296" s="143"/>
      <c r="C296" s="143"/>
      <c r="D296" s="113">
        <v>129</v>
      </c>
      <c r="E296" s="102"/>
      <c r="F296" s="112">
        <v>191</v>
      </c>
      <c r="G296" s="158" t="s">
        <v>619</v>
      </c>
      <c r="H296" s="154">
        <v>110.00000000000001</v>
      </c>
      <c r="I296" s="154">
        <v>110.00000000000001</v>
      </c>
      <c r="J296" s="154">
        <v>100</v>
      </c>
    </row>
    <row r="297" spans="1:10" hidden="1">
      <c r="A297" s="143"/>
      <c r="B297" s="143"/>
      <c r="C297" s="143"/>
      <c r="D297" s="113">
        <v>130</v>
      </c>
      <c r="E297" s="102"/>
      <c r="F297" s="112">
        <v>192</v>
      </c>
      <c r="G297" s="158" t="s">
        <v>618</v>
      </c>
      <c r="H297" s="154">
        <v>99.669888276258632</v>
      </c>
      <c r="I297" s="154">
        <v>105.27075934517256</v>
      </c>
      <c r="J297" s="154">
        <v>100</v>
      </c>
    </row>
    <row r="298" spans="1:10" hidden="1">
      <c r="A298" s="143"/>
      <c r="B298" s="143"/>
      <c r="C298" s="143"/>
      <c r="D298" s="113"/>
      <c r="E298" s="102">
        <v>178</v>
      </c>
      <c r="F298" s="112">
        <v>193</v>
      </c>
      <c r="G298" s="161" t="s">
        <v>617</v>
      </c>
      <c r="H298" s="154" t="e">
        <v>#DIV/0!</v>
      </c>
      <c r="I298" s="154" t="e">
        <v>#DIV/0!</v>
      </c>
      <c r="J298" s="154" t="e">
        <v>#DIV/0!</v>
      </c>
    </row>
    <row r="299" spans="1:10" hidden="1">
      <c r="A299" s="143"/>
      <c r="B299" s="143"/>
      <c r="C299" s="146" t="s">
        <v>616</v>
      </c>
      <c r="D299" s="122"/>
      <c r="E299" s="130"/>
      <c r="F299" s="112"/>
      <c r="G299" s="159"/>
      <c r="H299" s="154">
        <v>100</v>
      </c>
      <c r="I299" s="154">
        <v>100</v>
      </c>
      <c r="J299" s="154">
        <v>100</v>
      </c>
    </row>
    <row r="300" spans="1:10" hidden="1">
      <c r="A300" s="143"/>
      <c r="B300" s="143"/>
      <c r="C300" s="129"/>
      <c r="D300" s="122" t="s">
        <v>615</v>
      </c>
      <c r="E300" s="121"/>
      <c r="F300" s="112"/>
      <c r="G300" s="158"/>
      <c r="H300" s="154">
        <v>100</v>
      </c>
      <c r="I300" s="154">
        <v>100</v>
      </c>
      <c r="J300" s="154">
        <v>100</v>
      </c>
    </row>
    <row r="301" spans="1:10" ht="38.25" hidden="1">
      <c r="A301" s="143"/>
      <c r="B301" s="143"/>
      <c r="C301" s="143"/>
      <c r="D301" s="113">
        <v>131</v>
      </c>
      <c r="E301" s="102">
        <v>179</v>
      </c>
      <c r="F301" s="112">
        <v>194</v>
      </c>
      <c r="G301" s="158" t="s">
        <v>614</v>
      </c>
      <c r="H301" s="154">
        <v>100</v>
      </c>
      <c r="I301" s="154">
        <v>100</v>
      </c>
      <c r="J301" s="154">
        <v>100</v>
      </c>
    </row>
    <row r="302" spans="1:10" hidden="1">
      <c r="A302" s="143"/>
      <c r="B302" s="143"/>
      <c r="C302" s="143"/>
      <c r="D302" s="113"/>
      <c r="E302" s="102">
        <v>180</v>
      </c>
      <c r="F302" s="112">
        <v>195</v>
      </c>
      <c r="G302" s="161" t="s">
        <v>613</v>
      </c>
      <c r="H302" s="154" t="e">
        <v>#DIV/0!</v>
      </c>
      <c r="I302" s="154" t="e">
        <v>#DIV/0!</v>
      </c>
      <c r="J302" s="154" t="e">
        <v>#DIV/0!</v>
      </c>
    </row>
    <row r="303" spans="1:10">
      <c r="A303" s="143"/>
      <c r="B303" s="124" t="s">
        <v>612</v>
      </c>
      <c r="C303" s="124"/>
      <c r="D303" s="123"/>
      <c r="E303" s="130"/>
      <c r="F303" s="126"/>
      <c r="G303" s="166"/>
      <c r="H303" s="154">
        <v>168.52796714569115</v>
      </c>
      <c r="I303" s="154">
        <v>168.52796714569115</v>
      </c>
      <c r="J303" s="154">
        <v>100</v>
      </c>
    </row>
    <row r="304" spans="1:10" hidden="1">
      <c r="A304" s="143"/>
      <c r="B304" s="143"/>
      <c r="C304" s="146" t="s">
        <v>611</v>
      </c>
      <c r="D304" s="122"/>
      <c r="E304" s="130"/>
      <c r="F304" s="112"/>
      <c r="G304" s="159"/>
      <c r="H304" s="154">
        <v>184.87123675567088</v>
      </c>
      <c r="I304" s="154">
        <v>184.87123675567088</v>
      </c>
      <c r="J304" s="154">
        <v>100</v>
      </c>
    </row>
    <row r="305" spans="1:10" hidden="1">
      <c r="A305" s="143"/>
      <c r="B305" s="143"/>
      <c r="C305" s="131"/>
      <c r="D305" s="122" t="s">
        <v>610</v>
      </c>
      <c r="E305" s="121"/>
      <c r="F305" s="112"/>
      <c r="G305" s="158"/>
      <c r="H305" s="154">
        <v>184.87123675567088</v>
      </c>
      <c r="I305" s="154">
        <v>184.87123675567088</v>
      </c>
      <c r="J305" s="154">
        <v>100</v>
      </c>
    </row>
    <row r="306" spans="1:10" hidden="1">
      <c r="A306" s="143"/>
      <c r="B306" s="143"/>
      <c r="C306" s="143"/>
      <c r="D306" s="113">
        <v>132</v>
      </c>
      <c r="E306" s="102">
        <v>181</v>
      </c>
      <c r="F306" s="112">
        <v>196</v>
      </c>
      <c r="G306" s="158" t="s">
        <v>609</v>
      </c>
      <c r="H306" s="154">
        <v>100</v>
      </c>
      <c r="I306" s="154">
        <v>100</v>
      </c>
      <c r="J306" s="154">
        <v>100</v>
      </c>
    </row>
    <row r="307" spans="1:10" hidden="1">
      <c r="A307" s="143"/>
      <c r="B307" s="143"/>
      <c r="C307" s="143"/>
      <c r="D307" s="113">
        <v>133</v>
      </c>
      <c r="E307" s="102">
        <v>182</v>
      </c>
      <c r="F307" s="112">
        <v>197</v>
      </c>
      <c r="G307" s="158" t="s">
        <v>608</v>
      </c>
      <c r="H307" s="154">
        <v>300</v>
      </c>
      <c r="I307" s="154">
        <v>300</v>
      </c>
      <c r="J307" s="154">
        <v>100</v>
      </c>
    </row>
    <row r="308" spans="1:10" hidden="1">
      <c r="A308" s="143"/>
      <c r="B308" s="143"/>
      <c r="C308" s="146" t="s">
        <v>607</v>
      </c>
      <c r="D308" s="122"/>
      <c r="E308" s="130"/>
      <c r="F308" s="112"/>
      <c r="G308" s="159"/>
      <c r="H308" s="154">
        <v>200</v>
      </c>
      <c r="I308" s="154">
        <v>200</v>
      </c>
      <c r="J308" s="154">
        <v>100</v>
      </c>
    </row>
    <row r="309" spans="1:10" hidden="1">
      <c r="A309" s="143"/>
      <c r="B309" s="143"/>
      <c r="C309" s="129"/>
      <c r="D309" s="122" t="s">
        <v>606</v>
      </c>
      <c r="E309" s="121"/>
      <c r="F309" s="112"/>
      <c r="G309" s="158"/>
      <c r="H309" s="154">
        <v>200</v>
      </c>
      <c r="I309" s="154">
        <v>200</v>
      </c>
      <c r="J309" s="154">
        <v>100</v>
      </c>
    </row>
    <row r="310" spans="1:10" hidden="1">
      <c r="A310" s="143"/>
      <c r="B310" s="143"/>
      <c r="C310" s="143"/>
      <c r="D310" s="113">
        <v>134</v>
      </c>
      <c r="E310" s="102">
        <v>183</v>
      </c>
      <c r="F310" s="112">
        <v>198</v>
      </c>
      <c r="G310" s="158" t="s">
        <v>605</v>
      </c>
      <c r="H310" s="154">
        <v>200</v>
      </c>
      <c r="I310" s="154">
        <v>200</v>
      </c>
      <c r="J310" s="154">
        <v>100</v>
      </c>
    </row>
    <row r="311" spans="1:10" hidden="1">
      <c r="A311" s="143"/>
      <c r="B311" s="143"/>
      <c r="C311" s="143"/>
      <c r="D311" s="113">
        <v>135</v>
      </c>
      <c r="E311" s="102">
        <v>184</v>
      </c>
      <c r="F311" s="112">
        <v>199</v>
      </c>
      <c r="G311" s="158" t="s">
        <v>604</v>
      </c>
      <c r="H311" s="154">
        <v>200</v>
      </c>
      <c r="I311" s="154">
        <v>200</v>
      </c>
      <c r="J311" s="154">
        <v>100</v>
      </c>
    </row>
    <row r="312" spans="1:10" hidden="1">
      <c r="A312" s="143"/>
      <c r="B312" s="143"/>
      <c r="C312" s="146" t="s">
        <v>603</v>
      </c>
      <c r="D312" s="122"/>
      <c r="E312" s="130"/>
      <c r="F312" s="112"/>
      <c r="G312" s="159"/>
      <c r="H312" s="154">
        <v>100</v>
      </c>
      <c r="I312" s="154">
        <v>100</v>
      </c>
      <c r="J312" s="154">
        <v>100</v>
      </c>
    </row>
    <row r="313" spans="1:10" hidden="1">
      <c r="A313" s="143"/>
      <c r="B313" s="143"/>
      <c r="C313" s="129"/>
      <c r="D313" s="122" t="s">
        <v>602</v>
      </c>
      <c r="E313" s="121"/>
      <c r="F313" s="112"/>
      <c r="G313" s="158"/>
      <c r="H313" s="154">
        <v>100</v>
      </c>
      <c r="I313" s="154">
        <v>100</v>
      </c>
      <c r="J313" s="154">
        <v>100</v>
      </c>
    </row>
    <row r="314" spans="1:10" hidden="1">
      <c r="A314" s="143"/>
      <c r="B314" s="143"/>
      <c r="C314" s="143"/>
      <c r="D314" s="113">
        <v>136</v>
      </c>
      <c r="E314" s="102">
        <v>185</v>
      </c>
      <c r="F314" s="112">
        <v>200</v>
      </c>
      <c r="G314" s="158" t="s">
        <v>601</v>
      </c>
      <c r="H314" s="154">
        <v>100</v>
      </c>
      <c r="I314" s="154">
        <v>100</v>
      </c>
      <c r="J314" s="154">
        <v>100</v>
      </c>
    </row>
    <row r="315" spans="1:10" hidden="1">
      <c r="A315" s="143"/>
      <c r="B315" s="143"/>
      <c r="C315" s="146" t="s">
        <v>600</v>
      </c>
      <c r="D315" s="122"/>
      <c r="E315" s="130"/>
      <c r="F315" s="112"/>
      <c r="G315" s="159"/>
      <c r="H315" s="154">
        <v>105.98509757300856</v>
      </c>
      <c r="I315" s="154">
        <v>105.98509757300856</v>
      </c>
      <c r="J315" s="154">
        <v>100</v>
      </c>
    </row>
    <row r="316" spans="1:10" hidden="1">
      <c r="A316" s="143"/>
      <c r="B316" s="143"/>
      <c r="C316" s="129"/>
      <c r="D316" s="122" t="s">
        <v>599</v>
      </c>
      <c r="E316" s="121"/>
      <c r="F316" s="112"/>
      <c r="G316" s="158"/>
      <c r="H316" s="154">
        <v>105.98509757300856</v>
      </c>
      <c r="I316" s="154">
        <v>105.98509757300856</v>
      </c>
      <c r="J316" s="154">
        <v>100</v>
      </c>
    </row>
    <row r="317" spans="1:10" hidden="1">
      <c r="A317" s="143"/>
      <c r="B317" s="143"/>
      <c r="C317" s="143"/>
      <c r="D317" s="113">
        <v>137</v>
      </c>
      <c r="E317" s="102">
        <v>186</v>
      </c>
      <c r="F317" s="112">
        <v>201</v>
      </c>
      <c r="G317" s="158" t="s">
        <v>598</v>
      </c>
      <c r="H317" s="154">
        <v>100</v>
      </c>
      <c r="I317" s="154">
        <v>100</v>
      </c>
      <c r="J317" s="154">
        <v>100</v>
      </c>
    </row>
    <row r="318" spans="1:10" hidden="1">
      <c r="A318" s="143"/>
      <c r="B318" s="143"/>
      <c r="C318" s="143"/>
      <c r="D318" s="113">
        <v>138</v>
      </c>
      <c r="E318" s="102">
        <v>187</v>
      </c>
      <c r="F318" s="112">
        <v>202</v>
      </c>
      <c r="G318" s="158" t="s">
        <v>597</v>
      </c>
      <c r="H318" s="154">
        <v>110.00000000000001</v>
      </c>
      <c r="I318" s="154">
        <v>110.00000000000001</v>
      </c>
      <c r="J318" s="154">
        <v>100</v>
      </c>
    </row>
    <row r="319" spans="1:10" hidden="1">
      <c r="A319" s="143"/>
      <c r="B319" s="143"/>
      <c r="C319" s="143"/>
      <c r="D319" s="113"/>
      <c r="E319" s="102">
        <v>188</v>
      </c>
      <c r="F319" s="112">
        <v>203</v>
      </c>
      <c r="G319" s="161" t="s">
        <v>596</v>
      </c>
      <c r="H319" s="154" t="e">
        <v>#DIV/0!</v>
      </c>
      <c r="I319" s="154" t="e">
        <v>#DIV/0!</v>
      </c>
      <c r="J319" s="154" t="e">
        <v>#DIV/0!</v>
      </c>
    </row>
    <row r="320" spans="1:10">
      <c r="A320" s="143"/>
      <c r="B320" s="124" t="s">
        <v>595</v>
      </c>
      <c r="C320" s="124"/>
      <c r="D320" s="123"/>
      <c r="E320" s="130"/>
      <c r="F320" s="126"/>
      <c r="G320" s="166"/>
      <c r="H320" s="154">
        <v>107.36301169684954</v>
      </c>
      <c r="I320" s="154">
        <v>100.09050803533515</v>
      </c>
      <c r="J320" s="154">
        <v>99.949510664915636</v>
      </c>
    </row>
    <row r="321" spans="1:10" hidden="1">
      <c r="A321" s="143"/>
      <c r="B321" s="143"/>
      <c r="C321" s="146" t="s">
        <v>594</v>
      </c>
      <c r="D321" s="122"/>
      <c r="E321" s="130"/>
      <c r="F321" s="112"/>
      <c r="G321" s="159"/>
      <c r="H321" s="154">
        <v>100</v>
      </c>
      <c r="I321" s="154">
        <v>100</v>
      </c>
      <c r="J321" s="154">
        <v>100</v>
      </c>
    </row>
    <row r="322" spans="1:10" hidden="1">
      <c r="A322" s="143"/>
      <c r="B322" s="143"/>
      <c r="C322" s="131"/>
      <c r="D322" s="122" t="s">
        <v>593</v>
      </c>
      <c r="E322" s="121"/>
      <c r="F322" s="112"/>
      <c r="G322" s="158"/>
      <c r="H322" s="154">
        <v>100</v>
      </c>
      <c r="I322" s="154">
        <v>100</v>
      </c>
      <c r="J322" s="154">
        <v>100</v>
      </c>
    </row>
    <row r="323" spans="1:10" hidden="1">
      <c r="A323" s="143"/>
      <c r="B323" s="143"/>
      <c r="C323" s="143"/>
      <c r="D323" s="113">
        <v>139</v>
      </c>
      <c r="E323" s="102">
        <v>189</v>
      </c>
      <c r="F323" s="112">
        <v>204</v>
      </c>
      <c r="G323" s="158" t="s">
        <v>592</v>
      </c>
      <c r="H323" s="154">
        <v>100</v>
      </c>
      <c r="I323" s="154">
        <v>100</v>
      </c>
      <c r="J323" s="154">
        <v>100</v>
      </c>
    </row>
    <row r="324" spans="1:10" hidden="1">
      <c r="A324" s="143"/>
      <c r="B324" s="143"/>
      <c r="C324" s="143"/>
      <c r="D324" s="113">
        <v>140</v>
      </c>
      <c r="E324" s="102">
        <v>190</v>
      </c>
      <c r="F324" s="112">
        <v>205</v>
      </c>
      <c r="G324" s="158" t="s">
        <v>591</v>
      </c>
      <c r="H324" s="154">
        <v>100</v>
      </c>
      <c r="I324" s="154">
        <v>100</v>
      </c>
      <c r="J324" s="154">
        <v>100</v>
      </c>
    </row>
    <row r="325" spans="1:10" hidden="1">
      <c r="A325" s="143"/>
      <c r="B325" s="143"/>
      <c r="C325" s="146" t="s">
        <v>590</v>
      </c>
      <c r="D325" s="102"/>
      <c r="E325" s="102"/>
      <c r="F325" s="102"/>
      <c r="G325" s="158"/>
      <c r="H325" s="154" t="e">
        <v>#DIV/0!</v>
      </c>
      <c r="I325" s="154" t="e">
        <v>#DIV/0!</v>
      </c>
      <c r="J325" s="154" t="e">
        <v>#DIV/0!</v>
      </c>
    </row>
    <row r="326" spans="1:10" hidden="1">
      <c r="A326" s="143"/>
      <c r="B326" s="143"/>
      <c r="C326" s="102"/>
      <c r="D326" s="125" t="s">
        <v>589</v>
      </c>
      <c r="E326" s="121"/>
      <c r="F326" s="127"/>
      <c r="G326" s="158"/>
      <c r="H326" s="154" t="e">
        <v>#DIV/0!</v>
      </c>
      <c r="I326" s="154" t="e">
        <v>#DIV/0!</v>
      </c>
      <c r="J326" s="154" t="e">
        <v>#DIV/0!</v>
      </c>
    </row>
    <row r="327" spans="1:10" hidden="1">
      <c r="A327" s="143"/>
      <c r="B327" s="143"/>
      <c r="C327" s="143"/>
      <c r="D327" s="113"/>
      <c r="E327" s="102">
        <v>191</v>
      </c>
      <c r="F327" s="112">
        <v>206</v>
      </c>
      <c r="G327" s="162" t="s">
        <v>588</v>
      </c>
      <c r="H327" s="154" t="e">
        <v>#DIV/0!</v>
      </c>
      <c r="I327" s="154" t="e">
        <v>#DIV/0!</v>
      </c>
      <c r="J327" s="154" t="e">
        <v>#DIV/0!</v>
      </c>
    </row>
    <row r="328" spans="1:10" hidden="1">
      <c r="A328" s="143"/>
      <c r="B328" s="143"/>
      <c r="C328" s="146" t="s">
        <v>587</v>
      </c>
      <c r="D328" s="122"/>
      <c r="E328" s="130"/>
      <c r="F328" s="112"/>
      <c r="G328" s="159"/>
      <c r="H328" s="154">
        <v>110.97595557398145</v>
      </c>
      <c r="I328" s="154">
        <v>100</v>
      </c>
      <c r="J328" s="154">
        <v>100</v>
      </c>
    </row>
    <row r="329" spans="1:10" hidden="1">
      <c r="A329" s="143"/>
      <c r="B329" s="143"/>
      <c r="C329" s="129"/>
      <c r="D329" s="122" t="s">
        <v>586</v>
      </c>
      <c r="E329" s="121"/>
      <c r="F329" s="112"/>
      <c r="G329" s="158"/>
      <c r="H329" s="154">
        <v>110.97595557398145</v>
      </c>
      <c r="I329" s="154">
        <v>100</v>
      </c>
      <c r="J329" s="154">
        <v>100</v>
      </c>
    </row>
    <row r="330" spans="1:10" hidden="1">
      <c r="A330" s="143"/>
      <c r="B330" s="143"/>
      <c r="C330" s="143"/>
      <c r="D330" s="113">
        <v>141</v>
      </c>
      <c r="E330" s="102">
        <v>192</v>
      </c>
      <c r="F330" s="112">
        <v>207</v>
      </c>
      <c r="G330" s="158" t="s">
        <v>585</v>
      </c>
      <c r="H330" s="154">
        <v>111.11111111111111</v>
      </c>
      <c r="I330" s="154">
        <v>100</v>
      </c>
      <c r="J330" s="154">
        <v>100</v>
      </c>
    </row>
    <row r="331" spans="1:10" hidden="1">
      <c r="A331" s="143"/>
      <c r="B331" s="143"/>
      <c r="C331" s="143"/>
      <c r="D331" s="113">
        <v>142</v>
      </c>
      <c r="E331" s="102">
        <v>193</v>
      </c>
      <c r="F331" s="112">
        <v>208</v>
      </c>
      <c r="G331" s="158" t="s">
        <v>584</v>
      </c>
      <c r="H331" s="154">
        <v>100</v>
      </c>
      <c r="I331" s="154">
        <v>100</v>
      </c>
      <c r="J331" s="154">
        <v>100</v>
      </c>
    </row>
    <row r="332" spans="1:10" hidden="1">
      <c r="A332" s="143"/>
      <c r="B332" s="143"/>
      <c r="C332" s="146" t="s">
        <v>583</v>
      </c>
      <c r="D332" s="122"/>
      <c r="E332" s="130"/>
      <c r="F332" s="112"/>
      <c r="G332" s="159"/>
      <c r="H332" s="154">
        <v>116.03972084031949</v>
      </c>
      <c r="I332" s="154">
        <v>116.03972084031949</v>
      </c>
      <c r="J332" s="154">
        <v>92.831776672255586</v>
      </c>
    </row>
    <row r="333" spans="1:10" hidden="1">
      <c r="A333" s="143"/>
      <c r="B333" s="143"/>
      <c r="C333" s="129"/>
      <c r="D333" s="122" t="s">
        <v>582</v>
      </c>
      <c r="E333" s="121"/>
      <c r="F333" s="112"/>
      <c r="G333" s="158"/>
      <c r="H333" s="154">
        <v>116.03972084031949</v>
      </c>
      <c r="I333" s="154">
        <v>116.03972084031949</v>
      </c>
      <c r="J333" s="154">
        <v>92.831776672255586</v>
      </c>
    </row>
    <row r="334" spans="1:10" hidden="1">
      <c r="A334" s="143"/>
      <c r="B334" s="143"/>
      <c r="C334" s="143"/>
      <c r="D334" s="113">
        <v>143</v>
      </c>
      <c r="E334" s="102">
        <v>194</v>
      </c>
      <c r="F334" s="112">
        <v>209</v>
      </c>
      <c r="G334" s="158" t="s">
        <v>581</v>
      </c>
      <c r="H334" s="154">
        <v>116.03972084031949</v>
      </c>
      <c r="I334" s="154">
        <v>116.03972084031949</v>
      </c>
      <c r="J334" s="154">
        <v>92.831776672255586</v>
      </c>
    </row>
    <row r="335" spans="1:10">
      <c r="A335" s="133" t="s">
        <v>580</v>
      </c>
      <c r="B335" s="133"/>
      <c r="C335" s="133"/>
      <c r="D335" s="126"/>
      <c r="E335" s="132"/>
      <c r="F335" s="126"/>
      <c r="G335" s="157"/>
      <c r="H335" s="154">
        <v>100.69963090360838</v>
      </c>
      <c r="I335" s="154">
        <v>100.275564647626</v>
      </c>
      <c r="J335" s="154">
        <v>100.00586699878779</v>
      </c>
    </row>
    <row r="336" spans="1:10" ht="15" customHeight="1">
      <c r="A336" s="143"/>
      <c r="B336" s="136" t="s">
        <v>579</v>
      </c>
      <c r="C336" s="136"/>
      <c r="D336" s="123"/>
      <c r="E336" s="130"/>
      <c r="F336" s="126"/>
      <c r="G336" s="166"/>
      <c r="H336" s="154">
        <v>99.546856579665771</v>
      </c>
      <c r="I336" s="154">
        <v>97.605934272681424</v>
      </c>
      <c r="J336" s="154">
        <v>100</v>
      </c>
    </row>
    <row r="337" spans="1:10" hidden="1">
      <c r="A337" s="143"/>
      <c r="B337" s="143"/>
      <c r="C337" s="146" t="s">
        <v>578</v>
      </c>
      <c r="D337" s="122"/>
      <c r="E337" s="130"/>
      <c r="F337" s="112"/>
      <c r="G337" s="159"/>
      <c r="H337" s="154">
        <v>102.86315755063109</v>
      </c>
      <c r="I337" s="154">
        <v>98.959343533280148</v>
      </c>
      <c r="J337" s="154">
        <v>100</v>
      </c>
    </row>
    <row r="338" spans="1:10" hidden="1">
      <c r="A338" s="143"/>
      <c r="B338" s="143"/>
      <c r="C338" s="129"/>
      <c r="D338" s="122" t="s">
        <v>577</v>
      </c>
      <c r="E338" s="121"/>
      <c r="F338" s="112"/>
      <c r="G338" s="158"/>
      <c r="H338" s="154">
        <v>102.86315755063109</v>
      </c>
      <c r="I338" s="154">
        <v>98.959343533280148</v>
      </c>
      <c r="J338" s="154">
        <v>100</v>
      </c>
    </row>
    <row r="339" spans="1:10" hidden="1">
      <c r="A339" s="143"/>
      <c r="B339" s="143"/>
      <c r="C339" s="143"/>
      <c r="D339" s="113">
        <v>144</v>
      </c>
      <c r="E339" s="102">
        <v>195</v>
      </c>
      <c r="F339" s="112">
        <v>210</v>
      </c>
      <c r="G339" s="158" t="s">
        <v>576</v>
      </c>
      <c r="H339" s="154">
        <v>100.00000000000003</v>
      </c>
      <c r="I339" s="154">
        <v>92.857142857142861</v>
      </c>
      <c r="J339" s="154">
        <v>100</v>
      </c>
    </row>
    <row r="340" spans="1:10" hidden="1">
      <c r="A340" s="143"/>
      <c r="B340" s="143"/>
      <c r="C340" s="143"/>
      <c r="D340" s="113">
        <v>145</v>
      </c>
      <c r="E340" s="102">
        <v>196</v>
      </c>
      <c r="F340" s="112">
        <v>211</v>
      </c>
      <c r="G340" s="164" t="s">
        <v>575</v>
      </c>
      <c r="H340" s="154">
        <v>85.106382978723417</v>
      </c>
      <c r="I340" s="154">
        <v>85.106382978723417</v>
      </c>
      <c r="J340" s="154">
        <v>100</v>
      </c>
    </row>
    <row r="341" spans="1:10" hidden="1">
      <c r="A341" s="143"/>
      <c r="B341" s="143"/>
      <c r="C341" s="143"/>
      <c r="D341" s="113">
        <v>146</v>
      </c>
      <c r="E341" s="102">
        <v>197</v>
      </c>
      <c r="F341" s="112">
        <v>212</v>
      </c>
      <c r="G341" s="158" t="s">
        <v>574</v>
      </c>
      <c r="H341" s="154">
        <v>121.21212121212122</v>
      </c>
      <c r="I341" s="154">
        <v>121.21212121212122</v>
      </c>
      <c r="J341" s="154">
        <v>100</v>
      </c>
    </row>
    <row r="342" spans="1:10" hidden="1">
      <c r="A342" s="143"/>
      <c r="B342" s="143"/>
      <c r="C342" s="143"/>
      <c r="D342" s="113"/>
      <c r="E342" s="102">
        <v>198</v>
      </c>
      <c r="F342" s="112">
        <v>213</v>
      </c>
      <c r="G342" s="161" t="s">
        <v>573</v>
      </c>
      <c r="H342" s="154" t="e">
        <v>#DIV/0!</v>
      </c>
      <c r="I342" s="154" t="e">
        <v>#DIV/0!</v>
      </c>
      <c r="J342" s="154" t="e">
        <v>#DIV/0!</v>
      </c>
    </row>
    <row r="343" spans="1:10" hidden="1">
      <c r="A343" s="143"/>
      <c r="B343" s="143"/>
      <c r="C343" s="143"/>
      <c r="D343" s="113">
        <v>147</v>
      </c>
      <c r="E343" s="102"/>
      <c r="F343" s="112">
        <v>214</v>
      </c>
      <c r="G343" s="158" t="s">
        <v>572</v>
      </c>
      <c r="H343" s="154">
        <v>100</v>
      </c>
      <c r="I343" s="154">
        <v>100</v>
      </c>
      <c r="J343" s="154">
        <v>100</v>
      </c>
    </row>
    <row r="344" spans="1:10" hidden="1">
      <c r="A344" s="143"/>
      <c r="B344" s="143"/>
      <c r="C344" s="146" t="s">
        <v>571</v>
      </c>
      <c r="D344" s="122"/>
      <c r="E344" s="130"/>
      <c r="F344" s="112"/>
      <c r="G344" s="159"/>
      <c r="H344" s="154">
        <v>96.175985983966399</v>
      </c>
      <c r="I344" s="154">
        <v>96.175985983966399</v>
      </c>
      <c r="J344" s="154">
        <v>100</v>
      </c>
    </row>
    <row r="345" spans="1:10" hidden="1">
      <c r="A345" s="143"/>
      <c r="B345" s="143"/>
      <c r="C345" s="129"/>
      <c r="D345" s="122" t="s">
        <v>570</v>
      </c>
      <c r="E345" s="121"/>
      <c r="F345" s="112"/>
      <c r="G345" s="158"/>
      <c r="H345" s="154">
        <v>96.175985983966399</v>
      </c>
      <c r="I345" s="154">
        <v>96.175985983966399</v>
      </c>
      <c r="J345" s="154">
        <v>100</v>
      </c>
    </row>
    <row r="346" spans="1:10" hidden="1">
      <c r="A346" s="143"/>
      <c r="B346" s="143"/>
      <c r="C346" s="143"/>
      <c r="D346" s="113">
        <v>148</v>
      </c>
      <c r="E346" s="102">
        <v>199</v>
      </c>
      <c r="F346" s="112">
        <v>215</v>
      </c>
      <c r="G346" s="158" t="s">
        <v>569</v>
      </c>
      <c r="H346" s="154">
        <v>93.333333333333329</v>
      </c>
      <c r="I346" s="154">
        <v>93.333333333333329</v>
      </c>
      <c r="J346" s="154">
        <v>100</v>
      </c>
    </row>
    <row r="347" spans="1:10" hidden="1">
      <c r="A347" s="143"/>
      <c r="B347" s="143"/>
      <c r="C347" s="143"/>
      <c r="D347" s="113">
        <v>149</v>
      </c>
      <c r="E347" s="102">
        <v>200</v>
      </c>
      <c r="F347" s="112">
        <v>216</v>
      </c>
      <c r="G347" s="158" t="s">
        <v>568</v>
      </c>
      <c r="H347" s="154">
        <v>100</v>
      </c>
      <c r="I347" s="154">
        <v>100</v>
      </c>
      <c r="J347" s="154">
        <v>100</v>
      </c>
    </row>
    <row r="348" spans="1:10">
      <c r="A348" s="143"/>
      <c r="B348" s="124" t="s">
        <v>567</v>
      </c>
      <c r="C348" s="124"/>
      <c r="D348" s="123"/>
      <c r="E348" s="130"/>
      <c r="F348" s="126"/>
      <c r="G348" s="166"/>
      <c r="H348" s="154">
        <v>100</v>
      </c>
      <c r="I348" s="154">
        <v>100</v>
      </c>
      <c r="J348" s="154">
        <v>100</v>
      </c>
    </row>
    <row r="349" spans="1:10" hidden="1">
      <c r="A349" s="143"/>
      <c r="B349" s="143"/>
      <c r="C349" s="146" t="s">
        <v>566</v>
      </c>
      <c r="D349" s="122"/>
      <c r="E349" s="130"/>
      <c r="F349" s="112"/>
      <c r="G349" s="159"/>
      <c r="H349" s="154">
        <v>100</v>
      </c>
      <c r="I349" s="154">
        <v>100</v>
      </c>
      <c r="J349" s="154">
        <v>100</v>
      </c>
    </row>
    <row r="350" spans="1:10" hidden="1">
      <c r="A350" s="143"/>
      <c r="B350" s="143"/>
      <c r="C350" s="129"/>
      <c r="D350" s="122" t="s">
        <v>565</v>
      </c>
      <c r="E350" s="121"/>
      <c r="F350" s="112"/>
      <c r="G350" s="158"/>
      <c r="H350" s="154">
        <v>100</v>
      </c>
      <c r="I350" s="154">
        <v>100</v>
      </c>
      <c r="J350" s="154">
        <v>100</v>
      </c>
    </row>
    <row r="351" spans="1:10" hidden="1">
      <c r="A351" s="143"/>
      <c r="B351" s="143"/>
      <c r="C351" s="143"/>
      <c r="D351" s="113">
        <v>150</v>
      </c>
      <c r="E351" s="102">
        <v>201</v>
      </c>
      <c r="F351" s="112">
        <v>217</v>
      </c>
      <c r="G351" s="158" t="s">
        <v>564</v>
      </c>
      <c r="H351" s="154">
        <v>100</v>
      </c>
      <c r="I351" s="154">
        <v>100</v>
      </c>
      <c r="J351" s="154">
        <v>100</v>
      </c>
    </row>
    <row r="352" spans="1:10" hidden="1">
      <c r="A352" s="143"/>
      <c r="B352" s="143"/>
      <c r="C352" s="143"/>
      <c r="D352" s="113">
        <v>151</v>
      </c>
      <c r="E352" s="102">
        <v>202</v>
      </c>
      <c r="F352" s="112">
        <v>218</v>
      </c>
      <c r="G352" s="158" t="s">
        <v>563</v>
      </c>
      <c r="H352" s="154">
        <v>100</v>
      </c>
      <c r="I352" s="154">
        <v>100</v>
      </c>
      <c r="J352" s="154">
        <v>100</v>
      </c>
    </row>
    <row r="353" spans="1:10" hidden="1">
      <c r="A353" s="143"/>
      <c r="B353" s="143"/>
      <c r="C353" s="143"/>
      <c r="D353" s="113"/>
      <c r="E353" s="102">
        <v>203</v>
      </c>
      <c r="F353" s="112">
        <v>219</v>
      </c>
      <c r="G353" s="161" t="s">
        <v>562</v>
      </c>
      <c r="H353" s="154" t="e">
        <v>#DIV/0!</v>
      </c>
      <c r="I353" s="154" t="e">
        <v>#DIV/0!</v>
      </c>
      <c r="J353" s="154" t="e">
        <v>#DIV/0!</v>
      </c>
    </row>
    <row r="354" spans="1:10" hidden="1">
      <c r="A354" s="143"/>
      <c r="B354" s="143"/>
      <c r="C354" s="143"/>
      <c r="D354" s="113">
        <v>152</v>
      </c>
      <c r="E354" s="102">
        <v>204</v>
      </c>
      <c r="F354" s="112">
        <v>220</v>
      </c>
      <c r="G354" s="158" t="s">
        <v>561</v>
      </c>
      <c r="H354" s="154">
        <v>100</v>
      </c>
      <c r="I354" s="154">
        <v>100</v>
      </c>
      <c r="J354" s="154">
        <v>100</v>
      </c>
    </row>
    <row r="355" spans="1:10" hidden="1">
      <c r="A355" s="143"/>
      <c r="B355" s="143"/>
      <c r="C355" s="143"/>
      <c r="D355" s="113"/>
      <c r="E355" s="102">
        <v>205</v>
      </c>
      <c r="F355" s="112">
        <v>221</v>
      </c>
      <c r="G355" s="161" t="s">
        <v>560</v>
      </c>
      <c r="H355" s="154" t="e">
        <v>#DIV/0!</v>
      </c>
      <c r="I355" s="154" t="e">
        <v>#DIV/0!</v>
      </c>
      <c r="J355" s="154" t="e">
        <v>#DIV/0!</v>
      </c>
    </row>
    <row r="356" spans="1:10">
      <c r="A356" s="143"/>
      <c r="B356" s="124" t="s">
        <v>559</v>
      </c>
      <c r="C356" s="124"/>
      <c r="D356" s="123"/>
      <c r="E356" s="130"/>
      <c r="F356" s="126"/>
      <c r="G356" s="166"/>
      <c r="H356" s="154">
        <v>101.02531674347529</v>
      </c>
      <c r="I356" s="154">
        <v>101.00926880278007</v>
      </c>
      <c r="J356" s="154">
        <v>100</v>
      </c>
    </row>
    <row r="357" spans="1:10" hidden="1">
      <c r="A357" s="143"/>
      <c r="B357" s="143"/>
      <c r="C357" s="146" t="s">
        <v>558</v>
      </c>
      <c r="D357" s="122"/>
      <c r="E357" s="130"/>
      <c r="F357" s="112"/>
      <c r="G357" s="159"/>
      <c r="H357" s="154">
        <v>101.34016948641487</v>
      </c>
      <c r="I357" s="154">
        <v>101.3191292212847</v>
      </c>
      <c r="J357" s="154">
        <v>100</v>
      </c>
    </row>
    <row r="358" spans="1:10" hidden="1">
      <c r="A358" s="143"/>
      <c r="B358" s="143"/>
      <c r="C358" s="131"/>
      <c r="D358" s="122" t="s">
        <v>557</v>
      </c>
      <c r="E358" s="121"/>
      <c r="F358" s="112"/>
      <c r="G358" s="158"/>
      <c r="H358" s="154">
        <v>99.495413087207169</v>
      </c>
      <c r="I358" s="154">
        <v>99.45053836120708</v>
      </c>
      <c r="J358" s="154">
        <v>100</v>
      </c>
    </row>
    <row r="359" spans="1:10" hidden="1">
      <c r="A359" s="143"/>
      <c r="B359" s="143"/>
      <c r="C359" s="143"/>
      <c r="D359" s="113">
        <v>153</v>
      </c>
      <c r="E359" s="102">
        <v>206</v>
      </c>
      <c r="F359" s="112">
        <v>222</v>
      </c>
      <c r="G359" s="158" t="s">
        <v>556</v>
      </c>
      <c r="H359" s="154">
        <v>99.495413087207169</v>
      </c>
      <c r="I359" s="154">
        <v>99.45053836120708</v>
      </c>
      <c r="J359" s="154">
        <v>100</v>
      </c>
    </row>
    <row r="360" spans="1:10" hidden="1">
      <c r="A360" s="143"/>
      <c r="B360" s="143"/>
      <c r="C360" s="143"/>
      <c r="D360" s="122" t="s">
        <v>555</v>
      </c>
      <c r="E360" s="121"/>
      <c r="F360" s="112"/>
      <c r="G360" s="158"/>
      <c r="H360" s="154">
        <v>107.01069254734801</v>
      </c>
      <c r="I360" s="154">
        <v>107.01069254734801</v>
      </c>
      <c r="J360" s="154">
        <v>100</v>
      </c>
    </row>
    <row r="361" spans="1:10" hidden="1">
      <c r="A361" s="143"/>
      <c r="B361" s="143"/>
      <c r="C361" s="143"/>
      <c r="D361" s="113">
        <v>154</v>
      </c>
      <c r="E361" s="102">
        <v>207</v>
      </c>
      <c r="F361" s="112">
        <v>223</v>
      </c>
      <c r="G361" s="158" t="s">
        <v>554</v>
      </c>
      <c r="H361" s="154">
        <v>107.01069254734801</v>
      </c>
      <c r="I361" s="154">
        <v>107.01069254734801</v>
      </c>
      <c r="J361" s="154">
        <v>100</v>
      </c>
    </row>
    <row r="362" spans="1:10" hidden="1">
      <c r="A362" s="143"/>
      <c r="B362" s="143"/>
      <c r="C362" s="143"/>
      <c r="D362" s="122" t="s">
        <v>553</v>
      </c>
      <c r="E362" s="121"/>
      <c r="F362" s="112"/>
      <c r="G362" s="158"/>
      <c r="H362" s="154">
        <v>100</v>
      </c>
      <c r="I362" s="154">
        <v>100</v>
      </c>
      <c r="J362" s="154">
        <v>100</v>
      </c>
    </row>
    <row r="363" spans="1:10" hidden="1">
      <c r="A363" s="143"/>
      <c r="B363" s="143"/>
      <c r="C363" s="143"/>
      <c r="D363" s="122"/>
      <c r="E363" s="102">
        <v>208</v>
      </c>
      <c r="F363" s="112">
        <v>224</v>
      </c>
      <c r="G363" s="162" t="s">
        <v>552</v>
      </c>
      <c r="H363" s="154" t="e">
        <v>#DIV/0!</v>
      </c>
      <c r="I363" s="154" t="e">
        <v>#DIV/0!</v>
      </c>
      <c r="J363" s="154" t="e">
        <v>#DIV/0!</v>
      </c>
    </row>
    <row r="364" spans="1:10" hidden="1">
      <c r="A364" s="143"/>
      <c r="B364" s="143"/>
      <c r="C364" s="143"/>
      <c r="D364" s="113">
        <v>155</v>
      </c>
      <c r="E364" s="102"/>
      <c r="F364" s="112">
        <v>225</v>
      </c>
      <c r="G364" s="163" t="s">
        <v>551</v>
      </c>
      <c r="H364" s="154">
        <v>100</v>
      </c>
      <c r="I364" s="154">
        <v>100</v>
      </c>
      <c r="J364" s="154">
        <v>100</v>
      </c>
    </row>
    <row r="365" spans="1:10" hidden="1">
      <c r="A365" s="143"/>
      <c r="B365" s="143"/>
      <c r="C365" s="143"/>
      <c r="D365" s="113">
        <v>156</v>
      </c>
      <c r="E365" s="102">
        <v>209</v>
      </c>
      <c r="F365" s="112">
        <v>226</v>
      </c>
      <c r="G365" s="163" t="s">
        <v>550</v>
      </c>
      <c r="H365" s="154">
        <v>100</v>
      </c>
      <c r="I365" s="154">
        <v>100</v>
      </c>
      <c r="J365" s="154">
        <v>100</v>
      </c>
    </row>
    <row r="366" spans="1:10" hidden="1">
      <c r="A366" s="143"/>
      <c r="B366" s="143"/>
      <c r="C366" s="143"/>
      <c r="D366" s="113"/>
      <c r="E366" s="102">
        <v>210</v>
      </c>
      <c r="F366" s="112">
        <v>227</v>
      </c>
      <c r="G366" s="161" t="s">
        <v>549</v>
      </c>
      <c r="H366" s="154" t="e">
        <v>#DIV/0!</v>
      </c>
      <c r="I366" s="154" t="e">
        <v>#DIV/0!</v>
      </c>
      <c r="J366" s="154" t="e">
        <v>#DIV/0!</v>
      </c>
    </row>
    <row r="367" spans="1:10" hidden="1">
      <c r="A367" s="143"/>
      <c r="B367" s="143"/>
      <c r="C367" s="143"/>
      <c r="D367" s="122" t="s">
        <v>548</v>
      </c>
      <c r="E367" s="121"/>
      <c r="F367" s="112"/>
      <c r="G367" s="158"/>
      <c r="H367" s="154">
        <v>100</v>
      </c>
      <c r="I367" s="154">
        <v>100</v>
      </c>
      <c r="J367" s="154">
        <v>100</v>
      </c>
    </row>
    <row r="368" spans="1:10" hidden="1">
      <c r="A368" s="148"/>
      <c r="B368" s="148"/>
      <c r="C368" s="148"/>
      <c r="D368" s="147">
        <v>157</v>
      </c>
      <c r="E368" s="102">
        <v>211</v>
      </c>
      <c r="F368" s="102">
        <v>228</v>
      </c>
      <c r="G368" s="163" t="s">
        <v>547</v>
      </c>
      <c r="H368" s="154">
        <v>100</v>
      </c>
      <c r="I368" s="154">
        <v>100</v>
      </c>
      <c r="J368" s="154">
        <v>100</v>
      </c>
    </row>
    <row r="369" spans="1:10" hidden="1">
      <c r="A369" s="143"/>
      <c r="B369" s="143"/>
      <c r="C369" s="146" t="s">
        <v>546</v>
      </c>
      <c r="D369" s="147"/>
      <c r="E369" s="130"/>
      <c r="F369" s="112"/>
      <c r="G369" s="158"/>
      <c r="H369" s="154">
        <v>100</v>
      </c>
      <c r="I369" s="154">
        <v>100</v>
      </c>
      <c r="J369" s="154">
        <v>100</v>
      </c>
    </row>
    <row r="370" spans="1:10" hidden="1">
      <c r="A370" s="143"/>
      <c r="B370" s="143"/>
      <c r="C370" s="143"/>
      <c r="D370" s="122" t="s">
        <v>545</v>
      </c>
      <c r="E370" s="121"/>
      <c r="F370" s="112"/>
      <c r="G370" s="158"/>
      <c r="H370" s="154">
        <v>100</v>
      </c>
      <c r="I370" s="154">
        <v>100</v>
      </c>
      <c r="J370" s="154">
        <v>100</v>
      </c>
    </row>
    <row r="371" spans="1:10" hidden="1">
      <c r="A371" s="143"/>
      <c r="B371" s="143"/>
      <c r="C371" s="143"/>
      <c r="D371" s="113">
        <v>158</v>
      </c>
      <c r="E371" s="102">
        <v>212</v>
      </c>
      <c r="F371" s="112">
        <v>229</v>
      </c>
      <c r="G371" s="158" t="s">
        <v>544</v>
      </c>
      <c r="H371" s="154">
        <v>100</v>
      </c>
      <c r="I371" s="154">
        <v>100</v>
      </c>
      <c r="J371" s="154">
        <v>100</v>
      </c>
    </row>
    <row r="372" spans="1:10" hidden="1">
      <c r="A372" s="143"/>
      <c r="B372" s="143"/>
      <c r="C372" s="143"/>
      <c r="D372" s="113"/>
      <c r="E372" s="102">
        <v>213</v>
      </c>
      <c r="F372" s="112">
        <v>230</v>
      </c>
      <c r="G372" s="161" t="s">
        <v>543</v>
      </c>
      <c r="H372" s="154" t="e">
        <v>#DIV/0!</v>
      </c>
      <c r="I372" s="154" t="e">
        <v>#DIV/0!</v>
      </c>
      <c r="J372" s="154" t="e">
        <v>#DIV/0!</v>
      </c>
    </row>
    <row r="373" spans="1:10" ht="19.5" hidden="1" customHeight="1">
      <c r="A373" s="143"/>
      <c r="B373" s="143"/>
      <c r="C373" s="146" t="s">
        <v>542</v>
      </c>
      <c r="D373" s="130"/>
      <c r="E373" s="130"/>
      <c r="F373" s="102"/>
      <c r="G373" s="158"/>
      <c r="H373" s="154" t="e">
        <v>#DIV/0!</v>
      </c>
      <c r="I373" s="154" t="e">
        <v>#DIV/0!</v>
      </c>
      <c r="J373" s="154" t="e">
        <v>#DIV/0!</v>
      </c>
    </row>
    <row r="374" spans="1:10" hidden="1">
      <c r="A374" s="143"/>
      <c r="B374" s="143"/>
      <c r="C374" s="125"/>
      <c r="D374" s="125" t="s">
        <v>541</v>
      </c>
      <c r="E374" s="121"/>
      <c r="F374" s="127"/>
      <c r="G374" s="158"/>
      <c r="H374" s="154" t="e">
        <v>#DIV/0!</v>
      </c>
      <c r="I374" s="154" t="e">
        <v>#DIV/0!</v>
      </c>
      <c r="J374" s="154" t="e">
        <v>#DIV/0!</v>
      </c>
    </row>
    <row r="375" spans="1:10" hidden="1">
      <c r="A375" s="143"/>
      <c r="B375" s="143"/>
      <c r="C375" s="143"/>
      <c r="D375" s="113"/>
      <c r="E375" s="102">
        <v>214</v>
      </c>
      <c r="F375" s="112">
        <v>231</v>
      </c>
      <c r="G375" s="161" t="s">
        <v>540</v>
      </c>
      <c r="H375" s="154" t="e">
        <v>#DIV/0!</v>
      </c>
      <c r="I375" s="154" t="e">
        <v>#DIV/0!</v>
      </c>
      <c r="J375" s="154" t="e">
        <v>#DIV/0!</v>
      </c>
    </row>
    <row r="376" spans="1:10">
      <c r="A376" s="143"/>
      <c r="B376" s="124" t="s">
        <v>539</v>
      </c>
      <c r="C376" s="124"/>
      <c r="D376" s="123"/>
      <c r="E376" s="130"/>
      <c r="F376" s="126"/>
      <c r="G376" s="166"/>
      <c r="H376" s="154">
        <v>101.68087269132357</v>
      </c>
      <c r="I376" s="154">
        <v>101.68087269132357</v>
      </c>
      <c r="J376" s="154">
        <v>100</v>
      </c>
    </row>
    <row r="377" spans="1:10" hidden="1">
      <c r="A377" s="143"/>
      <c r="B377" s="143"/>
      <c r="C377" s="146" t="s">
        <v>538</v>
      </c>
      <c r="D377" s="122"/>
      <c r="E377" s="130"/>
      <c r="F377" s="112"/>
      <c r="G377" s="159"/>
      <c r="H377" s="154">
        <v>101.68087269132357</v>
      </c>
      <c r="I377" s="154">
        <v>101.68087269132357</v>
      </c>
      <c r="J377" s="154">
        <v>100</v>
      </c>
    </row>
    <row r="378" spans="1:10" hidden="1">
      <c r="A378" s="143"/>
      <c r="B378" s="143"/>
      <c r="C378" s="129"/>
      <c r="D378" s="122" t="s">
        <v>537</v>
      </c>
      <c r="E378" s="121"/>
      <c r="F378" s="112"/>
      <c r="G378" s="158"/>
      <c r="H378" s="154">
        <v>100</v>
      </c>
      <c r="I378" s="154">
        <v>100</v>
      </c>
      <c r="J378" s="154">
        <v>100</v>
      </c>
    </row>
    <row r="379" spans="1:10" hidden="1">
      <c r="A379" s="143"/>
      <c r="B379" s="143"/>
      <c r="C379" s="143"/>
      <c r="D379" s="113">
        <v>159</v>
      </c>
      <c r="E379" s="102">
        <v>215</v>
      </c>
      <c r="F379" s="112">
        <v>232</v>
      </c>
      <c r="G379" s="158" t="s">
        <v>536</v>
      </c>
      <c r="H379" s="154">
        <v>100</v>
      </c>
      <c r="I379" s="154">
        <v>100</v>
      </c>
      <c r="J379" s="154">
        <v>100</v>
      </c>
    </row>
    <row r="380" spans="1:10" hidden="1">
      <c r="A380" s="143"/>
      <c r="B380" s="143"/>
      <c r="C380" s="143"/>
      <c r="D380" s="113"/>
      <c r="E380" s="102">
        <v>216</v>
      </c>
      <c r="F380" s="112">
        <v>233</v>
      </c>
      <c r="G380" s="161" t="s">
        <v>535</v>
      </c>
      <c r="H380" s="154" t="e">
        <v>#DIV/0!</v>
      </c>
      <c r="I380" s="154" t="e">
        <v>#DIV/0!</v>
      </c>
      <c r="J380" s="154" t="e">
        <v>#DIV/0!</v>
      </c>
    </row>
    <row r="381" spans="1:10" hidden="1">
      <c r="A381" s="143"/>
      <c r="B381" s="143"/>
      <c r="C381" s="143"/>
      <c r="D381" s="125" t="s">
        <v>534</v>
      </c>
      <c r="E381" s="121"/>
      <c r="F381" s="127"/>
      <c r="G381" s="158"/>
      <c r="H381" s="154" t="e">
        <v>#DIV/0!</v>
      </c>
      <c r="I381" s="154" t="e">
        <v>#DIV/0!</v>
      </c>
      <c r="J381" s="154" t="e">
        <v>#DIV/0!</v>
      </c>
    </row>
    <row r="382" spans="1:10" hidden="1">
      <c r="A382" s="143"/>
      <c r="B382" s="143"/>
      <c r="C382" s="143"/>
      <c r="D382" s="113"/>
      <c r="E382" s="102">
        <v>217</v>
      </c>
      <c r="F382" s="112">
        <v>234</v>
      </c>
      <c r="G382" s="161" t="s">
        <v>533</v>
      </c>
      <c r="H382" s="154" t="e">
        <v>#DIV/0!</v>
      </c>
      <c r="I382" s="154" t="e">
        <v>#DIV/0!</v>
      </c>
      <c r="J382" s="154" t="e">
        <v>#DIV/0!</v>
      </c>
    </row>
    <row r="383" spans="1:10" hidden="1">
      <c r="A383" s="143"/>
      <c r="B383" s="143"/>
      <c r="C383" s="143"/>
      <c r="D383" s="122" t="s">
        <v>532</v>
      </c>
      <c r="E383" s="121"/>
      <c r="F383" s="112"/>
      <c r="G383" s="158"/>
      <c r="H383" s="154">
        <v>103.97636454113272</v>
      </c>
      <c r="I383" s="154">
        <v>103.97636454113272</v>
      </c>
      <c r="J383" s="154">
        <v>100</v>
      </c>
    </row>
    <row r="384" spans="1:10" hidden="1">
      <c r="A384" s="143"/>
      <c r="B384" s="143"/>
      <c r="C384" s="143"/>
      <c r="D384" s="122"/>
      <c r="E384" s="102">
        <v>218</v>
      </c>
      <c r="F384" s="112">
        <v>235</v>
      </c>
      <c r="G384" s="162" t="s">
        <v>531</v>
      </c>
      <c r="H384" s="154" t="e">
        <v>#DIV/0!</v>
      </c>
      <c r="I384" s="154" t="e">
        <v>#DIV/0!</v>
      </c>
      <c r="J384" s="154" t="e">
        <v>#DIV/0!</v>
      </c>
    </row>
    <row r="385" spans="1:10" hidden="1">
      <c r="A385" s="143"/>
      <c r="B385" s="143"/>
      <c r="C385" s="143"/>
      <c r="D385" s="113">
        <v>160</v>
      </c>
      <c r="E385" s="102"/>
      <c r="F385" s="112">
        <v>236</v>
      </c>
      <c r="G385" s="158" t="s">
        <v>530</v>
      </c>
      <c r="H385" s="154">
        <v>105.40925533894597</v>
      </c>
      <c r="I385" s="154">
        <v>105.40925533894597</v>
      </c>
      <c r="J385" s="154">
        <v>100</v>
      </c>
    </row>
    <row r="386" spans="1:10" hidden="1">
      <c r="A386" s="143"/>
      <c r="B386" s="143"/>
      <c r="C386" s="143"/>
      <c r="D386" s="113">
        <v>161</v>
      </c>
      <c r="E386" s="102">
        <v>219</v>
      </c>
      <c r="F386" s="112">
        <v>237</v>
      </c>
      <c r="G386" s="158" t="s">
        <v>529</v>
      </c>
      <c r="H386" s="154">
        <v>102.94284984001787</v>
      </c>
      <c r="I386" s="154">
        <v>102.94284984001787</v>
      </c>
      <c r="J386" s="154">
        <v>100</v>
      </c>
    </row>
    <row r="387" spans="1:10" hidden="1">
      <c r="A387" s="143"/>
      <c r="B387" s="143"/>
      <c r="C387" s="143"/>
      <c r="D387" s="113">
        <v>162</v>
      </c>
      <c r="E387" s="102">
        <v>220</v>
      </c>
      <c r="F387" s="112">
        <v>238</v>
      </c>
      <c r="G387" s="158" t="s">
        <v>528</v>
      </c>
      <c r="H387" s="154">
        <v>104.76895531716472</v>
      </c>
      <c r="I387" s="154">
        <v>104.76895531716472</v>
      </c>
      <c r="J387" s="154">
        <v>100</v>
      </c>
    </row>
    <row r="388" spans="1:10">
      <c r="A388" s="143"/>
      <c r="B388" s="136" t="s">
        <v>527</v>
      </c>
      <c r="C388" s="136"/>
      <c r="D388" s="123"/>
      <c r="E388" s="130"/>
      <c r="F388" s="126"/>
      <c r="G388" s="166"/>
      <c r="H388" s="154">
        <v>105.99113355261363</v>
      </c>
      <c r="I388" s="154">
        <v>105.99113355261363</v>
      </c>
      <c r="J388" s="154">
        <v>100</v>
      </c>
    </row>
    <row r="389" spans="1:10" hidden="1">
      <c r="A389" s="143"/>
      <c r="B389" s="143"/>
      <c r="C389" s="146" t="s">
        <v>526</v>
      </c>
      <c r="D389" s="122"/>
      <c r="E389" s="130"/>
      <c r="F389" s="112"/>
      <c r="G389" s="159"/>
      <c r="H389" s="154">
        <v>105.99113355261363</v>
      </c>
      <c r="I389" s="154">
        <v>105.99113355261363</v>
      </c>
      <c r="J389" s="154">
        <v>100</v>
      </c>
    </row>
    <row r="390" spans="1:10" hidden="1">
      <c r="A390" s="143"/>
      <c r="B390" s="143"/>
      <c r="C390" s="129"/>
      <c r="D390" s="122" t="s">
        <v>525</v>
      </c>
      <c r="E390" s="121"/>
      <c r="F390" s="112"/>
      <c r="G390" s="159"/>
      <c r="H390" s="154">
        <v>105.99113355261363</v>
      </c>
      <c r="I390" s="154">
        <v>105.99113355261363</v>
      </c>
      <c r="J390" s="154">
        <v>100</v>
      </c>
    </row>
    <row r="391" spans="1:10" hidden="1">
      <c r="A391" s="143"/>
      <c r="B391" s="143"/>
      <c r="C391" s="129"/>
      <c r="D391" s="122"/>
      <c r="E391" s="102">
        <v>221</v>
      </c>
      <c r="F391" s="112">
        <v>239</v>
      </c>
      <c r="G391" s="161" t="s">
        <v>524</v>
      </c>
      <c r="H391" s="154" t="e">
        <v>#DIV/0!</v>
      </c>
      <c r="I391" s="154" t="e">
        <v>#DIV/0!</v>
      </c>
      <c r="J391" s="154" t="e">
        <v>#DIV/0!</v>
      </c>
    </row>
    <row r="392" spans="1:10" hidden="1">
      <c r="A392" s="143"/>
      <c r="B392" s="143"/>
      <c r="C392" s="143"/>
      <c r="D392" s="113">
        <v>163</v>
      </c>
      <c r="E392" s="102"/>
      <c r="F392" s="112">
        <v>240</v>
      </c>
      <c r="G392" s="158" t="s">
        <v>523</v>
      </c>
      <c r="H392" s="154">
        <v>100.00000000000003</v>
      </c>
      <c r="I392" s="154">
        <v>100.00000000000003</v>
      </c>
      <c r="J392" s="154">
        <v>100</v>
      </c>
    </row>
    <row r="393" spans="1:10" hidden="1">
      <c r="A393" s="143"/>
      <c r="B393" s="143"/>
      <c r="C393" s="143"/>
      <c r="D393" s="113">
        <v>164</v>
      </c>
      <c r="E393" s="102">
        <v>224</v>
      </c>
      <c r="F393" s="112">
        <v>241</v>
      </c>
      <c r="G393" s="158" t="s">
        <v>522</v>
      </c>
      <c r="H393" s="154">
        <v>110.82332935251627</v>
      </c>
      <c r="I393" s="154">
        <v>110.82332935251627</v>
      </c>
      <c r="J393" s="154">
        <v>100</v>
      </c>
    </row>
    <row r="394" spans="1:10" hidden="1">
      <c r="A394" s="143"/>
      <c r="B394" s="143"/>
      <c r="C394" s="143"/>
      <c r="D394" s="113">
        <v>165</v>
      </c>
      <c r="E394" s="102">
        <v>222</v>
      </c>
      <c r="F394" s="112">
        <v>242</v>
      </c>
      <c r="G394" s="158" t="s">
        <v>521</v>
      </c>
      <c r="H394" s="154">
        <v>100</v>
      </c>
      <c r="I394" s="154">
        <v>100</v>
      </c>
      <c r="J394" s="154">
        <v>100</v>
      </c>
    </row>
    <row r="395" spans="1:10" hidden="1">
      <c r="A395" s="143"/>
      <c r="B395" s="143"/>
      <c r="C395" s="143"/>
      <c r="D395" s="113"/>
      <c r="E395" s="102">
        <v>223</v>
      </c>
      <c r="F395" s="112">
        <v>243</v>
      </c>
      <c r="G395" s="161" t="s">
        <v>520</v>
      </c>
      <c r="H395" s="154" t="e">
        <v>#DIV/0!</v>
      </c>
      <c r="I395" s="154" t="e">
        <v>#DIV/0!</v>
      </c>
      <c r="J395" s="154" t="e">
        <v>#DIV/0!</v>
      </c>
    </row>
    <row r="396" spans="1:10" hidden="1">
      <c r="A396" s="143"/>
      <c r="B396" s="143"/>
      <c r="C396" s="143"/>
      <c r="D396" s="113">
        <v>166</v>
      </c>
      <c r="E396" s="102">
        <v>225</v>
      </c>
      <c r="F396" s="112">
        <v>244</v>
      </c>
      <c r="G396" s="164" t="s">
        <v>519</v>
      </c>
      <c r="H396" s="154">
        <v>100</v>
      </c>
      <c r="I396" s="154">
        <v>100</v>
      </c>
      <c r="J396" s="154">
        <v>100</v>
      </c>
    </row>
    <row r="397" spans="1:10">
      <c r="A397" s="143"/>
      <c r="B397" s="136" t="s">
        <v>518</v>
      </c>
      <c r="C397" s="136"/>
      <c r="D397" s="123"/>
      <c r="E397" s="130"/>
      <c r="F397" s="126"/>
      <c r="G397" s="166"/>
      <c r="H397" s="154">
        <v>99.211257702756257</v>
      </c>
      <c r="I397" s="154">
        <v>99.848876648508707</v>
      </c>
      <c r="J397" s="154">
        <v>100.02506390881192</v>
      </c>
    </row>
    <row r="398" spans="1:10" hidden="1">
      <c r="A398" s="143"/>
      <c r="B398" s="143"/>
      <c r="C398" s="146" t="s">
        <v>517</v>
      </c>
      <c r="D398" s="122"/>
      <c r="E398" s="130"/>
      <c r="F398" s="112"/>
      <c r="G398" s="159"/>
      <c r="H398" s="154">
        <v>99.211257702756257</v>
      </c>
      <c r="I398" s="154">
        <v>99.848876648508707</v>
      </c>
      <c r="J398" s="154">
        <v>100.02506390881192</v>
      </c>
    </row>
    <row r="399" spans="1:10" hidden="1">
      <c r="A399" s="143"/>
      <c r="B399" s="143"/>
      <c r="C399" s="129"/>
      <c r="D399" s="122" t="s">
        <v>516</v>
      </c>
      <c r="E399" s="121"/>
      <c r="F399" s="112"/>
      <c r="G399" s="158"/>
      <c r="H399" s="154">
        <v>100.33288355488388</v>
      </c>
      <c r="I399" s="154">
        <v>100.65517963434981</v>
      </c>
      <c r="J399" s="154">
        <v>100</v>
      </c>
    </row>
    <row r="400" spans="1:10" hidden="1">
      <c r="A400" s="143"/>
      <c r="B400" s="143"/>
      <c r="C400" s="143"/>
      <c r="D400" s="113">
        <v>167</v>
      </c>
      <c r="E400" s="102">
        <v>226</v>
      </c>
      <c r="F400" s="112">
        <v>245</v>
      </c>
      <c r="G400" s="158" t="s">
        <v>515</v>
      </c>
      <c r="H400" s="154">
        <v>109.82813105912376</v>
      </c>
      <c r="I400" s="154">
        <v>111.81432477593418</v>
      </c>
      <c r="J400" s="154">
        <v>100</v>
      </c>
    </row>
    <row r="401" spans="1:10" hidden="1">
      <c r="A401" s="143"/>
      <c r="B401" s="143"/>
      <c r="C401" s="143"/>
      <c r="D401" s="113">
        <v>168</v>
      </c>
      <c r="E401" s="102">
        <v>227</v>
      </c>
      <c r="F401" s="112">
        <v>246</v>
      </c>
      <c r="G401" s="158" t="s">
        <v>514</v>
      </c>
      <c r="H401" s="154">
        <v>93.727754717925606</v>
      </c>
      <c r="I401" s="154">
        <v>93.727754717925606</v>
      </c>
      <c r="J401" s="154">
        <v>100</v>
      </c>
    </row>
    <row r="402" spans="1:10" hidden="1">
      <c r="A402" s="143"/>
      <c r="B402" s="143"/>
      <c r="C402" s="143"/>
      <c r="D402" s="113"/>
      <c r="E402" s="102">
        <v>228</v>
      </c>
      <c r="F402" s="112">
        <v>247</v>
      </c>
      <c r="G402" s="161" t="s">
        <v>513</v>
      </c>
      <c r="H402" s="154" t="e">
        <v>#DIV/0!</v>
      </c>
      <c r="I402" s="154" t="e">
        <v>#DIV/0!</v>
      </c>
      <c r="J402" s="154" t="e">
        <v>#DIV/0!</v>
      </c>
    </row>
    <row r="403" spans="1:10" hidden="1">
      <c r="A403" s="143"/>
      <c r="B403" s="143"/>
      <c r="C403" s="143"/>
      <c r="D403" s="113">
        <v>169</v>
      </c>
      <c r="E403" s="102">
        <v>229</v>
      </c>
      <c r="F403" s="112">
        <v>248</v>
      </c>
      <c r="G403" s="158" t="s">
        <v>512</v>
      </c>
      <c r="H403" s="154">
        <v>108.24179642807231</v>
      </c>
      <c r="I403" s="154">
        <v>106.40858241708059</v>
      </c>
      <c r="J403" s="154">
        <v>100</v>
      </c>
    </row>
    <row r="404" spans="1:10" hidden="1">
      <c r="A404" s="143"/>
      <c r="B404" s="143"/>
      <c r="C404" s="143"/>
      <c r="D404" s="113"/>
      <c r="E404" s="102">
        <v>230</v>
      </c>
      <c r="F404" s="112">
        <v>249</v>
      </c>
      <c r="G404" s="161" t="s">
        <v>511</v>
      </c>
      <c r="H404" s="154" t="e">
        <v>#DIV/0!</v>
      </c>
      <c r="I404" s="154" t="e">
        <v>#DIV/0!</v>
      </c>
      <c r="J404" s="154" t="e">
        <v>#DIV/0!</v>
      </c>
    </row>
    <row r="405" spans="1:10" hidden="1">
      <c r="A405" s="143"/>
      <c r="B405" s="143"/>
      <c r="C405" s="143"/>
      <c r="D405" s="113">
        <v>170</v>
      </c>
      <c r="E405" s="102">
        <v>231</v>
      </c>
      <c r="F405" s="112">
        <v>250</v>
      </c>
      <c r="G405" s="164" t="s">
        <v>510</v>
      </c>
      <c r="H405" s="154">
        <v>100</v>
      </c>
      <c r="I405" s="154">
        <v>100</v>
      </c>
      <c r="J405" s="154">
        <v>100</v>
      </c>
    </row>
    <row r="406" spans="1:10" hidden="1">
      <c r="A406" s="143"/>
      <c r="B406" s="143"/>
      <c r="C406" s="143"/>
      <c r="D406" s="122" t="s">
        <v>509</v>
      </c>
      <c r="E406" s="121"/>
      <c r="F406" s="112"/>
      <c r="G406" s="158"/>
      <c r="H406" s="154">
        <v>90.947474465913572</v>
      </c>
      <c r="I406" s="154">
        <v>93.745157535044967</v>
      </c>
      <c r="J406" s="154">
        <v>100.22925032209793</v>
      </c>
    </row>
    <row r="407" spans="1:10" hidden="1">
      <c r="A407" s="143"/>
      <c r="B407" s="143"/>
      <c r="C407" s="143"/>
      <c r="D407" s="113">
        <v>171</v>
      </c>
      <c r="E407" s="121"/>
      <c r="F407" s="112">
        <v>251</v>
      </c>
      <c r="G407" s="158" t="s">
        <v>508</v>
      </c>
      <c r="H407" s="154">
        <v>89.61436303343622</v>
      </c>
      <c r="I407" s="154">
        <v>94.835956100491188</v>
      </c>
      <c r="J407" s="154">
        <v>100</v>
      </c>
    </row>
    <row r="408" spans="1:10" hidden="1">
      <c r="A408" s="143"/>
      <c r="B408" s="143"/>
      <c r="C408" s="143"/>
      <c r="D408" s="113">
        <v>172</v>
      </c>
      <c r="E408" s="102">
        <v>232</v>
      </c>
      <c r="F408" s="112">
        <v>252</v>
      </c>
      <c r="G408" s="158" t="s">
        <v>507</v>
      </c>
      <c r="H408" s="154">
        <v>91.25480480918327</v>
      </c>
      <c r="I408" s="154">
        <v>93.501683959506792</v>
      </c>
      <c r="J408" s="154">
        <v>100.28129673054113</v>
      </c>
    </row>
    <row r="409" spans="1:10" hidden="1">
      <c r="A409" s="143"/>
      <c r="B409" s="143"/>
      <c r="C409" s="146" t="s">
        <v>506</v>
      </c>
      <c r="D409" s="102"/>
      <c r="E409" s="102"/>
      <c r="F409" s="102"/>
      <c r="G409" s="158"/>
      <c r="H409" s="154" t="e">
        <v>#DIV/0!</v>
      </c>
      <c r="I409" s="154" t="e">
        <v>#DIV/0!</v>
      </c>
      <c r="J409" s="154" t="e">
        <v>#DIV/0!</v>
      </c>
    </row>
    <row r="410" spans="1:10" hidden="1">
      <c r="A410" s="143"/>
      <c r="B410" s="143"/>
      <c r="C410" s="102"/>
      <c r="D410" s="125" t="s">
        <v>505</v>
      </c>
      <c r="E410" s="121"/>
      <c r="F410" s="127"/>
      <c r="G410" s="158"/>
      <c r="H410" s="154" t="e">
        <v>#DIV/0!</v>
      </c>
      <c r="I410" s="154" t="e">
        <v>#DIV/0!</v>
      </c>
      <c r="J410" s="154" t="e">
        <v>#DIV/0!</v>
      </c>
    </row>
    <row r="411" spans="1:10" hidden="1">
      <c r="A411" s="143"/>
      <c r="B411" s="143"/>
      <c r="C411" s="143"/>
      <c r="D411" s="113"/>
      <c r="E411" s="102">
        <v>233</v>
      </c>
      <c r="F411" s="112">
        <v>253</v>
      </c>
      <c r="G411" s="162" t="s">
        <v>504</v>
      </c>
      <c r="H411" s="154" t="e">
        <v>#DIV/0!</v>
      </c>
      <c r="I411" s="154" t="e">
        <v>#DIV/0!</v>
      </c>
      <c r="J411" s="154" t="e">
        <v>#DIV/0!</v>
      </c>
    </row>
    <row r="412" spans="1:10">
      <c r="A412" s="133" t="s">
        <v>503</v>
      </c>
      <c r="B412" s="133"/>
      <c r="C412" s="133"/>
      <c r="D412" s="126"/>
      <c r="E412" s="132"/>
      <c r="F412" s="126"/>
      <c r="G412" s="157"/>
      <c r="H412" s="154">
        <v>104.2005244980176</v>
      </c>
      <c r="I412" s="154">
        <v>103.78862217115974</v>
      </c>
      <c r="J412" s="154">
        <v>100</v>
      </c>
    </row>
    <row r="413" spans="1:10">
      <c r="A413" s="143"/>
      <c r="B413" s="124" t="s">
        <v>502</v>
      </c>
      <c r="C413" s="124"/>
      <c r="D413" s="123"/>
      <c r="E413" s="130"/>
      <c r="F413" s="126"/>
      <c r="G413" s="166"/>
      <c r="H413" s="154">
        <v>104.53159013806341</v>
      </c>
      <c r="I413" s="154">
        <v>103.89777778403358</v>
      </c>
      <c r="J413" s="154">
        <v>100</v>
      </c>
    </row>
    <row r="414" spans="1:10" hidden="1">
      <c r="A414" s="143"/>
      <c r="B414" s="143"/>
      <c r="C414" s="146" t="s">
        <v>501</v>
      </c>
      <c r="D414" s="122"/>
      <c r="E414" s="130"/>
      <c r="F414" s="112"/>
      <c r="G414" s="159"/>
      <c r="H414" s="154">
        <v>104.59012495757993</v>
      </c>
      <c r="I414" s="154">
        <v>103.9476659535818</v>
      </c>
      <c r="J414" s="154">
        <v>100</v>
      </c>
    </row>
    <row r="415" spans="1:10" hidden="1">
      <c r="A415" s="143"/>
      <c r="B415" s="143"/>
      <c r="C415" s="129"/>
      <c r="D415" s="122" t="s">
        <v>501</v>
      </c>
      <c r="E415" s="121"/>
      <c r="F415" s="112"/>
      <c r="G415" s="158"/>
      <c r="H415" s="154">
        <v>104.59012495757993</v>
      </c>
      <c r="I415" s="154">
        <v>103.9476659535818</v>
      </c>
      <c r="J415" s="154">
        <v>100</v>
      </c>
    </row>
    <row r="416" spans="1:10" hidden="1">
      <c r="A416" s="143"/>
      <c r="B416" s="143"/>
      <c r="C416" s="143"/>
      <c r="D416" s="113">
        <v>173</v>
      </c>
      <c r="E416" s="121"/>
      <c r="F416" s="112">
        <v>254</v>
      </c>
      <c r="G416" s="158" t="s">
        <v>500</v>
      </c>
      <c r="H416" s="154">
        <v>100</v>
      </c>
      <c r="I416" s="154">
        <v>100</v>
      </c>
      <c r="J416" s="154">
        <v>100</v>
      </c>
    </row>
    <row r="417" spans="1:10" hidden="1">
      <c r="A417" s="143"/>
      <c r="B417" s="143"/>
      <c r="C417" s="143"/>
      <c r="D417" s="113"/>
      <c r="E417" s="102">
        <v>234</v>
      </c>
      <c r="F417" s="112">
        <v>255</v>
      </c>
      <c r="G417" s="162" t="s">
        <v>499</v>
      </c>
      <c r="H417" s="154" t="e">
        <v>#DIV/0!</v>
      </c>
      <c r="I417" s="154" t="e">
        <v>#DIV/0!</v>
      </c>
      <c r="J417" s="154" t="e">
        <v>#DIV/0!</v>
      </c>
    </row>
    <row r="418" spans="1:10" hidden="1">
      <c r="A418" s="143"/>
      <c r="B418" s="143"/>
      <c r="C418" s="143"/>
      <c r="D418" s="113"/>
      <c r="E418" s="102">
        <v>235</v>
      </c>
      <c r="F418" s="112">
        <v>256</v>
      </c>
      <c r="G418" s="161" t="s">
        <v>498</v>
      </c>
      <c r="H418" s="154" t="e">
        <v>#DIV/0!</v>
      </c>
      <c r="I418" s="154" t="e">
        <v>#DIV/0!</v>
      </c>
      <c r="J418" s="154" t="e">
        <v>#DIV/0!</v>
      </c>
    </row>
    <row r="419" spans="1:10" hidden="1">
      <c r="A419" s="143"/>
      <c r="B419" s="143"/>
      <c r="C419" s="143"/>
      <c r="D419" s="113">
        <v>174</v>
      </c>
      <c r="E419" s="102">
        <v>236</v>
      </c>
      <c r="F419" s="112">
        <v>257</v>
      </c>
      <c r="G419" s="158" t="s">
        <v>497</v>
      </c>
      <c r="H419" s="154">
        <v>109.13928830611057</v>
      </c>
      <c r="I419" s="154">
        <v>109.13928830611057</v>
      </c>
      <c r="J419" s="154">
        <v>100</v>
      </c>
    </row>
    <row r="420" spans="1:10" hidden="1">
      <c r="A420" s="143"/>
      <c r="B420" s="143"/>
      <c r="C420" s="143"/>
      <c r="D420" s="113">
        <v>175</v>
      </c>
      <c r="E420" s="102">
        <v>237</v>
      </c>
      <c r="F420" s="112">
        <v>258</v>
      </c>
      <c r="G420" s="158" t="s">
        <v>496</v>
      </c>
      <c r="H420" s="154">
        <v>107.72173450159417</v>
      </c>
      <c r="I420" s="154">
        <v>107.72173450159417</v>
      </c>
      <c r="J420" s="154">
        <v>100</v>
      </c>
    </row>
    <row r="421" spans="1:10" hidden="1">
      <c r="A421" s="143"/>
      <c r="B421" s="143"/>
      <c r="C421" s="143"/>
      <c r="D421" s="113">
        <v>176</v>
      </c>
      <c r="E421" s="102">
        <v>238</v>
      </c>
      <c r="F421" s="112">
        <v>259</v>
      </c>
      <c r="G421" s="158" t="s">
        <v>495</v>
      </c>
      <c r="H421" s="154">
        <v>100</v>
      </c>
      <c r="I421" s="154">
        <v>100</v>
      </c>
      <c r="J421" s="154">
        <v>100</v>
      </c>
    </row>
    <row r="422" spans="1:10" hidden="1">
      <c r="A422" s="143"/>
      <c r="B422" s="143"/>
      <c r="C422" s="143"/>
      <c r="D422" s="113"/>
      <c r="E422" s="102">
        <v>239</v>
      </c>
      <c r="F422" s="112">
        <v>260</v>
      </c>
      <c r="G422" s="162" t="s">
        <v>494</v>
      </c>
      <c r="H422" s="154" t="e">
        <v>#DIV/0!</v>
      </c>
      <c r="I422" s="154" t="e">
        <v>#DIV/0!</v>
      </c>
      <c r="J422" s="154" t="e">
        <v>#DIV/0!</v>
      </c>
    </row>
    <row r="423" spans="1:10" hidden="1">
      <c r="A423" s="143"/>
      <c r="B423" s="143"/>
      <c r="C423" s="143"/>
      <c r="D423" s="113">
        <v>177</v>
      </c>
      <c r="E423" s="102"/>
      <c r="F423" s="112">
        <v>261</v>
      </c>
      <c r="G423" s="158" t="s">
        <v>493</v>
      </c>
      <c r="H423" s="154">
        <v>100</v>
      </c>
      <c r="I423" s="154">
        <v>100</v>
      </c>
      <c r="J423" s="154">
        <v>100</v>
      </c>
    </row>
    <row r="424" spans="1:10" hidden="1">
      <c r="A424" s="143"/>
      <c r="B424" s="143"/>
      <c r="C424" s="143"/>
      <c r="D424" s="113">
        <v>178</v>
      </c>
      <c r="E424" s="102">
        <v>240</v>
      </c>
      <c r="F424" s="112">
        <v>262</v>
      </c>
      <c r="G424" s="158" t="s">
        <v>492</v>
      </c>
      <c r="H424" s="154">
        <v>115.8675548295483</v>
      </c>
      <c r="I424" s="154">
        <v>105.27265996093962</v>
      </c>
      <c r="J424" s="154">
        <v>100</v>
      </c>
    </row>
    <row r="425" spans="1:10" hidden="1">
      <c r="A425" s="143"/>
      <c r="B425" s="143"/>
      <c r="C425" s="143"/>
      <c r="D425" s="113"/>
      <c r="E425" s="102">
        <v>241</v>
      </c>
      <c r="F425" s="112">
        <v>263</v>
      </c>
      <c r="G425" s="161" t="s">
        <v>491</v>
      </c>
      <c r="H425" s="154" t="e">
        <v>#DIV/0!</v>
      </c>
      <c r="I425" s="154" t="e">
        <v>#DIV/0!</v>
      </c>
      <c r="J425" s="154" t="e">
        <v>#DIV/0!</v>
      </c>
    </row>
    <row r="426" spans="1:10" hidden="1">
      <c r="A426" s="143"/>
      <c r="B426" s="143"/>
      <c r="C426" s="143"/>
      <c r="D426" s="113"/>
      <c r="E426" s="102">
        <v>242</v>
      </c>
      <c r="F426" s="112">
        <v>264</v>
      </c>
      <c r="G426" s="162" t="s">
        <v>490</v>
      </c>
      <c r="H426" s="154" t="e">
        <v>#DIV/0!</v>
      </c>
      <c r="I426" s="154" t="e">
        <v>#DIV/0!</v>
      </c>
      <c r="J426" s="154" t="e">
        <v>#DIV/0!</v>
      </c>
    </row>
    <row r="427" spans="1:10" hidden="1">
      <c r="A427" s="143"/>
      <c r="B427" s="143"/>
      <c r="C427" s="146" t="s">
        <v>489</v>
      </c>
      <c r="D427" s="122"/>
      <c r="E427" s="102"/>
      <c r="F427" s="112"/>
      <c r="G427" s="159"/>
      <c r="H427" s="154">
        <v>100.08223687916735</v>
      </c>
      <c r="I427" s="154">
        <v>100.08223687916735</v>
      </c>
      <c r="J427" s="154">
        <v>100</v>
      </c>
    </row>
    <row r="428" spans="1:10" hidden="1">
      <c r="A428" s="143"/>
      <c r="B428" s="143"/>
      <c r="C428" s="129"/>
      <c r="D428" s="122" t="s">
        <v>488</v>
      </c>
      <c r="E428" s="121"/>
      <c r="F428" s="112"/>
      <c r="G428" s="158"/>
      <c r="H428" s="154">
        <v>100.08223687916735</v>
      </c>
      <c r="I428" s="154">
        <v>100.08223687916735</v>
      </c>
      <c r="J428" s="154">
        <v>100</v>
      </c>
    </row>
    <row r="429" spans="1:10" hidden="1">
      <c r="A429" s="143"/>
      <c r="B429" s="143"/>
      <c r="C429" s="129"/>
      <c r="D429" s="122"/>
      <c r="E429" s="102">
        <v>243</v>
      </c>
      <c r="F429" s="112">
        <v>265</v>
      </c>
      <c r="G429" s="170" t="s">
        <v>487</v>
      </c>
      <c r="H429" s="154" t="e">
        <v>#DIV/0!</v>
      </c>
      <c r="I429" s="154" t="e">
        <v>#DIV/0!</v>
      </c>
      <c r="J429" s="154" t="e">
        <v>#DIV/0!</v>
      </c>
    </row>
    <row r="430" spans="1:10" hidden="1">
      <c r="A430" s="143"/>
      <c r="B430" s="143"/>
      <c r="C430" s="143"/>
      <c r="D430" s="113">
        <v>179</v>
      </c>
      <c r="E430" s="102"/>
      <c r="F430" s="112">
        <v>266</v>
      </c>
      <c r="G430" s="158" t="s">
        <v>486</v>
      </c>
      <c r="H430" s="154">
        <v>100.08223687916735</v>
      </c>
      <c r="I430" s="154">
        <v>100.08223687916735</v>
      </c>
      <c r="J430" s="154">
        <v>100</v>
      </c>
    </row>
    <row r="431" spans="1:10">
      <c r="A431" s="143"/>
      <c r="B431" s="124" t="s">
        <v>485</v>
      </c>
      <c r="C431" s="124"/>
      <c r="D431" s="123"/>
      <c r="E431" s="130"/>
      <c r="F431" s="126"/>
      <c r="G431" s="166"/>
      <c r="H431" s="154">
        <v>122.09102192079375</v>
      </c>
      <c r="I431" s="154">
        <v>122.09102192079375</v>
      </c>
      <c r="J431" s="154">
        <v>100</v>
      </c>
    </row>
    <row r="432" spans="1:10" hidden="1">
      <c r="A432" s="143"/>
      <c r="B432" s="124"/>
      <c r="C432" s="146" t="s">
        <v>484</v>
      </c>
      <c r="D432" s="130"/>
      <c r="E432" s="130"/>
      <c r="F432" s="102"/>
      <c r="G432" s="166"/>
      <c r="H432" s="154" t="e">
        <v>#DIV/0!</v>
      </c>
      <c r="I432" s="154" t="e">
        <v>#DIV/0!</v>
      </c>
      <c r="J432" s="154" t="e">
        <v>#DIV/0!</v>
      </c>
    </row>
    <row r="433" spans="1:10" hidden="1">
      <c r="A433" s="143"/>
      <c r="B433" s="124"/>
      <c r="C433" s="125"/>
      <c r="D433" s="125" t="s">
        <v>483</v>
      </c>
      <c r="E433" s="121"/>
      <c r="F433" s="127"/>
      <c r="G433" s="166"/>
      <c r="H433" s="154" t="e">
        <v>#DIV/0!</v>
      </c>
      <c r="I433" s="154" t="e">
        <v>#DIV/0!</v>
      </c>
      <c r="J433" s="154" t="e">
        <v>#DIV/0!</v>
      </c>
    </row>
    <row r="434" spans="1:10" hidden="1">
      <c r="A434" s="143"/>
      <c r="B434" s="124"/>
      <c r="C434" s="124"/>
      <c r="D434" s="123"/>
      <c r="E434" s="102">
        <v>244</v>
      </c>
      <c r="F434" s="112">
        <v>267</v>
      </c>
      <c r="G434" s="161" t="s">
        <v>482</v>
      </c>
      <c r="H434" s="154" t="e">
        <v>#DIV/0!</v>
      </c>
      <c r="I434" s="154" t="e">
        <v>#DIV/0!</v>
      </c>
      <c r="J434" s="154" t="e">
        <v>#DIV/0!</v>
      </c>
    </row>
    <row r="435" spans="1:10" hidden="1">
      <c r="A435" s="143"/>
      <c r="B435" s="143"/>
      <c r="C435" s="146" t="s">
        <v>481</v>
      </c>
      <c r="D435" s="122"/>
      <c r="E435" s="130"/>
      <c r="F435" s="112"/>
      <c r="G435" s="159"/>
      <c r="H435" s="154">
        <v>153.84615384615387</v>
      </c>
      <c r="I435" s="154">
        <v>153.84615384615387</v>
      </c>
      <c r="J435" s="154">
        <v>100</v>
      </c>
    </row>
    <row r="436" spans="1:10" hidden="1">
      <c r="A436" s="143"/>
      <c r="B436" s="143"/>
      <c r="C436" s="129"/>
      <c r="D436" s="122" t="s">
        <v>480</v>
      </c>
      <c r="E436" s="121"/>
      <c r="F436" s="112"/>
      <c r="G436" s="158"/>
      <c r="H436" s="154">
        <v>153.84615384615387</v>
      </c>
      <c r="I436" s="154">
        <v>153.84615384615387</v>
      </c>
      <c r="J436" s="154">
        <v>100</v>
      </c>
    </row>
    <row r="437" spans="1:10" hidden="1">
      <c r="A437" s="143"/>
      <c r="B437" s="143"/>
      <c r="C437" s="143"/>
      <c r="D437" s="113">
        <v>180</v>
      </c>
      <c r="E437" s="102">
        <v>245</v>
      </c>
      <c r="F437" s="112">
        <v>268</v>
      </c>
      <c r="G437" s="158" t="s">
        <v>479</v>
      </c>
      <c r="H437" s="154">
        <v>153.84615384615387</v>
      </c>
      <c r="I437" s="154">
        <v>153.84615384615387</v>
      </c>
      <c r="J437" s="154">
        <v>100</v>
      </c>
    </row>
    <row r="438" spans="1:10" hidden="1">
      <c r="A438" s="143"/>
      <c r="B438" s="143"/>
      <c r="C438" s="146" t="s">
        <v>478</v>
      </c>
      <c r="D438" s="122"/>
      <c r="E438" s="130"/>
      <c r="F438" s="112"/>
      <c r="G438" s="159"/>
      <c r="H438" s="154">
        <v>100</v>
      </c>
      <c r="I438" s="154">
        <v>100</v>
      </c>
      <c r="J438" s="154">
        <v>100</v>
      </c>
    </row>
    <row r="439" spans="1:10" hidden="1">
      <c r="A439" s="143"/>
      <c r="B439" s="143"/>
      <c r="C439" s="129"/>
      <c r="D439" s="122" t="s">
        <v>477</v>
      </c>
      <c r="E439" s="121"/>
      <c r="F439" s="112"/>
      <c r="G439" s="158"/>
      <c r="H439" s="154">
        <v>100</v>
      </c>
      <c r="I439" s="154">
        <v>100</v>
      </c>
      <c r="J439" s="154">
        <v>100</v>
      </c>
    </row>
    <row r="440" spans="1:10" ht="25.5" hidden="1">
      <c r="A440" s="143"/>
      <c r="B440" s="143"/>
      <c r="C440" s="143"/>
      <c r="D440" s="113">
        <v>181</v>
      </c>
      <c r="E440" s="102">
        <v>246</v>
      </c>
      <c r="F440" s="112">
        <v>269</v>
      </c>
      <c r="G440" s="158" t="s">
        <v>476</v>
      </c>
      <c r="H440" s="154">
        <v>100</v>
      </c>
      <c r="I440" s="154">
        <v>100</v>
      </c>
      <c r="J440" s="154">
        <v>100</v>
      </c>
    </row>
    <row r="441" spans="1:10" hidden="1">
      <c r="A441" s="143"/>
      <c r="B441" s="143"/>
      <c r="C441" s="143"/>
      <c r="D441" s="113"/>
      <c r="E441" s="102">
        <v>247</v>
      </c>
      <c r="F441" s="112">
        <v>270</v>
      </c>
      <c r="G441" s="161" t="s">
        <v>475</v>
      </c>
      <c r="H441" s="154" t="e">
        <v>#DIV/0!</v>
      </c>
      <c r="I441" s="154" t="e">
        <v>#DIV/0!</v>
      </c>
      <c r="J441" s="154" t="e">
        <v>#DIV/0!</v>
      </c>
    </row>
    <row r="442" spans="1:10">
      <c r="A442" s="143"/>
      <c r="B442" s="124" t="s">
        <v>474</v>
      </c>
      <c r="C442" s="124"/>
      <c r="D442" s="123"/>
      <c r="E442" s="130"/>
      <c r="F442" s="126"/>
      <c r="G442" s="166"/>
      <c r="H442" s="154">
        <v>100</v>
      </c>
      <c r="I442" s="154">
        <v>100</v>
      </c>
      <c r="J442" s="154">
        <v>100</v>
      </c>
    </row>
    <row r="443" spans="1:10" hidden="1">
      <c r="A443" s="143"/>
      <c r="B443" s="143"/>
      <c r="C443" s="146" t="s">
        <v>473</v>
      </c>
      <c r="D443" s="122"/>
      <c r="E443" s="130"/>
      <c r="F443" s="112"/>
      <c r="G443" s="159"/>
      <c r="H443" s="154">
        <v>100</v>
      </c>
      <c r="I443" s="154">
        <v>100</v>
      </c>
      <c r="J443" s="154">
        <v>100</v>
      </c>
    </row>
    <row r="444" spans="1:10" hidden="1">
      <c r="A444" s="143"/>
      <c r="B444" s="143"/>
      <c r="C444" s="129"/>
      <c r="D444" s="122" t="s">
        <v>472</v>
      </c>
      <c r="E444" s="121"/>
      <c r="F444" s="112"/>
      <c r="G444" s="158"/>
      <c r="H444" s="154">
        <v>100</v>
      </c>
      <c r="I444" s="154">
        <v>100</v>
      </c>
      <c r="J444" s="154">
        <v>100</v>
      </c>
    </row>
    <row r="445" spans="1:10" ht="25.5" hidden="1">
      <c r="A445" s="149"/>
      <c r="B445" s="149"/>
      <c r="C445" s="149"/>
      <c r="D445" s="138">
        <v>182</v>
      </c>
      <c r="E445" s="121"/>
      <c r="F445" s="137">
        <v>271</v>
      </c>
      <c r="G445" s="171" t="s">
        <v>471</v>
      </c>
      <c r="H445" s="154">
        <v>100</v>
      </c>
      <c r="I445" s="154">
        <v>100</v>
      </c>
      <c r="J445" s="154">
        <v>100</v>
      </c>
    </row>
    <row r="446" spans="1:10" ht="25.5" hidden="1">
      <c r="A446" s="149"/>
      <c r="B446" s="149"/>
      <c r="C446" s="149"/>
      <c r="D446" s="138">
        <v>183</v>
      </c>
      <c r="E446" s="102">
        <v>248</v>
      </c>
      <c r="F446" s="137">
        <v>272</v>
      </c>
      <c r="G446" s="171" t="s">
        <v>470</v>
      </c>
      <c r="H446" s="154">
        <v>100</v>
      </c>
      <c r="I446" s="154">
        <v>100</v>
      </c>
      <c r="J446" s="154">
        <v>100</v>
      </c>
    </row>
    <row r="447" spans="1:10">
      <c r="A447" s="133" t="s">
        <v>469</v>
      </c>
      <c r="B447" s="133"/>
      <c r="C447" s="143"/>
      <c r="D447" s="112"/>
      <c r="E447" s="132"/>
      <c r="F447" s="112"/>
      <c r="G447" s="158"/>
      <c r="H447" s="154">
        <v>108.4150026549857</v>
      </c>
      <c r="I447" s="154">
        <v>108.51989580402228</v>
      </c>
      <c r="J447" s="154">
        <v>99.995826581894462</v>
      </c>
    </row>
    <row r="448" spans="1:10">
      <c r="A448" s="143"/>
      <c r="B448" s="124" t="s">
        <v>468</v>
      </c>
      <c r="C448" s="124"/>
      <c r="D448" s="123"/>
      <c r="E448" s="130"/>
      <c r="F448" s="126"/>
      <c r="G448" s="166"/>
      <c r="H448" s="154">
        <v>121.08171817325861</v>
      </c>
      <c r="I448" s="154">
        <v>121.08171817325861</v>
      </c>
      <c r="J448" s="154">
        <v>100</v>
      </c>
    </row>
    <row r="449" spans="1:10" hidden="1">
      <c r="A449" s="143"/>
      <c r="B449" s="143"/>
      <c r="C449" s="146" t="s">
        <v>467</v>
      </c>
      <c r="D449" s="122"/>
      <c r="E449" s="130"/>
      <c r="F449" s="112"/>
      <c r="G449" s="159"/>
      <c r="H449" s="154">
        <v>122.44897959183673</v>
      </c>
      <c r="I449" s="154">
        <v>122.44897959183673</v>
      </c>
      <c r="J449" s="154">
        <v>100</v>
      </c>
    </row>
    <row r="450" spans="1:10" hidden="1">
      <c r="A450" s="143"/>
      <c r="B450" s="143"/>
      <c r="C450" s="129"/>
      <c r="D450" s="122" t="s">
        <v>466</v>
      </c>
      <c r="E450" s="121"/>
      <c r="F450" s="112"/>
      <c r="G450" s="158"/>
      <c r="H450" s="154">
        <v>122.44897959183673</v>
      </c>
      <c r="I450" s="154">
        <v>122.44897959183673</v>
      </c>
      <c r="J450" s="154">
        <v>100</v>
      </c>
    </row>
    <row r="451" spans="1:10" hidden="1">
      <c r="A451" s="143"/>
      <c r="B451" s="143"/>
      <c r="C451" s="129"/>
      <c r="D451" s="113">
        <v>184</v>
      </c>
      <c r="E451" s="102">
        <v>249</v>
      </c>
      <c r="F451" s="112">
        <v>273</v>
      </c>
      <c r="G451" s="164" t="s">
        <v>465</v>
      </c>
      <c r="H451" s="154">
        <v>122.44897959183673</v>
      </c>
      <c r="I451" s="154">
        <v>122.44897959183673</v>
      </c>
      <c r="J451" s="154">
        <v>100</v>
      </c>
    </row>
    <row r="452" spans="1:10" hidden="1">
      <c r="A452" s="143"/>
      <c r="B452" s="143"/>
      <c r="C452" s="146" t="s">
        <v>464</v>
      </c>
      <c r="D452" s="122"/>
      <c r="E452" s="130"/>
      <c r="F452" s="112"/>
      <c r="G452" s="158"/>
      <c r="H452" s="154">
        <v>113.65151414154882</v>
      </c>
      <c r="I452" s="154">
        <v>113.65151414154882</v>
      </c>
      <c r="J452" s="154">
        <v>100</v>
      </c>
    </row>
    <row r="453" spans="1:10" hidden="1">
      <c r="A453" s="143"/>
      <c r="B453" s="143"/>
      <c r="C453" s="129"/>
      <c r="D453" s="122" t="s">
        <v>463</v>
      </c>
      <c r="E453" s="121"/>
      <c r="F453" s="112"/>
      <c r="G453" s="158"/>
      <c r="H453" s="154">
        <v>113.65151414154882</v>
      </c>
      <c r="I453" s="154">
        <v>113.65151414154882</v>
      </c>
      <c r="J453" s="154">
        <v>100</v>
      </c>
    </row>
    <row r="454" spans="1:10" hidden="1">
      <c r="A454" s="143"/>
      <c r="B454" s="143"/>
      <c r="C454" s="143"/>
      <c r="D454" s="113">
        <v>185</v>
      </c>
      <c r="E454" s="102">
        <v>250</v>
      </c>
      <c r="F454" s="112">
        <v>274</v>
      </c>
      <c r="G454" s="158" t="s">
        <v>462</v>
      </c>
      <c r="H454" s="154">
        <v>113.65151414154882</v>
      </c>
      <c r="I454" s="154">
        <v>113.65151414154882</v>
      </c>
      <c r="J454" s="154">
        <v>100</v>
      </c>
    </row>
    <row r="455" spans="1:10" hidden="1">
      <c r="A455" s="143"/>
      <c r="B455" s="143"/>
      <c r="C455" s="146" t="s">
        <v>461</v>
      </c>
      <c r="D455" s="122"/>
      <c r="E455" s="130"/>
      <c r="F455" s="112"/>
      <c r="G455" s="159"/>
      <c r="H455" s="154">
        <v>171.42857142857144</v>
      </c>
      <c r="I455" s="154">
        <v>171.42857142857144</v>
      </c>
      <c r="J455" s="154">
        <v>100</v>
      </c>
    </row>
    <row r="456" spans="1:10" hidden="1">
      <c r="A456" s="143"/>
      <c r="B456" s="143"/>
      <c r="C456" s="129"/>
      <c r="D456" s="122" t="s">
        <v>460</v>
      </c>
      <c r="E456" s="121"/>
      <c r="F456" s="112"/>
      <c r="G456" s="158"/>
      <c r="H456" s="154">
        <v>171.42857142857144</v>
      </c>
      <c r="I456" s="154">
        <v>171.42857142857144</v>
      </c>
      <c r="J456" s="154">
        <v>100</v>
      </c>
    </row>
    <row r="457" spans="1:10" hidden="1">
      <c r="A457" s="143"/>
      <c r="B457" s="143"/>
      <c r="C457" s="143"/>
      <c r="D457" s="113">
        <v>186</v>
      </c>
      <c r="E457" s="102">
        <v>251</v>
      </c>
      <c r="F457" s="112">
        <v>275</v>
      </c>
      <c r="G457" s="158" t="s">
        <v>459</v>
      </c>
      <c r="H457" s="154">
        <v>171.42857142857144</v>
      </c>
      <c r="I457" s="154">
        <v>171.42857142857144</v>
      </c>
      <c r="J457" s="154">
        <v>100</v>
      </c>
    </row>
    <row r="458" spans="1:10">
      <c r="A458" s="143"/>
      <c r="B458" s="124" t="s">
        <v>458</v>
      </c>
      <c r="C458" s="124"/>
      <c r="D458" s="123"/>
      <c r="E458" s="130"/>
      <c r="F458" s="126"/>
      <c r="G458" s="166"/>
      <c r="H458" s="154">
        <v>99.959195414933617</v>
      </c>
      <c r="I458" s="154">
        <v>100.21232349829039</v>
      </c>
      <c r="J458" s="154">
        <v>99.988172124984956</v>
      </c>
    </row>
    <row r="459" spans="1:10" hidden="1">
      <c r="A459" s="143"/>
      <c r="B459" s="143"/>
      <c r="C459" s="146" t="s">
        <v>457</v>
      </c>
      <c r="D459" s="122"/>
      <c r="E459" s="130"/>
      <c r="F459" s="112"/>
      <c r="G459" s="159"/>
      <c r="H459" s="154">
        <v>100</v>
      </c>
      <c r="I459" s="154">
        <v>100</v>
      </c>
      <c r="J459" s="154">
        <v>100</v>
      </c>
    </row>
    <row r="460" spans="1:10" hidden="1">
      <c r="A460" s="143"/>
      <c r="B460" s="143"/>
      <c r="C460" s="129"/>
      <c r="D460" s="122" t="s">
        <v>456</v>
      </c>
      <c r="E460" s="121"/>
      <c r="F460" s="112"/>
      <c r="G460" s="158"/>
      <c r="H460" s="154">
        <v>100</v>
      </c>
      <c r="I460" s="154">
        <v>100</v>
      </c>
      <c r="J460" s="154">
        <v>100</v>
      </c>
    </row>
    <row r="461" spans="1:10" hidden="1">
      <c r="A461" s="143"/>
      <c r="B461" s="143"/>
      <c r="C461" s="143"/>
      <c r="D461" s="113">
        <v>187</v>
      </c>
      <c r="E461" s="102">
        <v>252</v>
      </c>
      <c r="F461" s="112">
        <v>276</v>
      </c>
      <c r="G461" s="165" t="s">
        <v>455</v>
      </c>
      <c r="H461" s="154">
        <v>100</v>
      </c>
      <c r="I461" s="154">
        <v>100</v>
      </c>
      <c r="J461" s="154">
        <v>100</v>
      </c>
    </row>
    <row r="462" spans="1:10" hidden="1">
      <c r="A462" s="143"/>
      <c r="B462" s="143"/>
      <c r="C462" s="146" t="s">
        <v>454</v>
      </c>
      <c r="D462" s="122"/>
      <c r="E462" s="130"/>
      <c r="F462" s="112"/>
      <c r="G462" s="159"/>
      <c r="H462" s="154">
        <v>99.947482895613447</v>
      </c>
      <c r="I462" s="154">
        <v>100.27346746179491</v>
      </c>
      <c r="J462" s="154">
        <v>99.984775793298837</v>
      </c>
    </row>
    <row r="463" spans="1:10" hidden="1">
      <c r="A463" s="143"/>
      <c r="B463" s="143"/>
      <c r="C463" s="131"/>
      <c r="D463" s="122" t="s">
        <v>453</v>
      </c>
      <c r="E463" s="121"/>
      <c r="F463" s="112"/>
      <c r="G463" s="158"/>
      <c r="H463" s="154">
        <v>99.947482895613447</v>
      </c>
      <c r="I463" s="154">
        <v>100.27346746179491</v>
      </c>
      <c r="J463" s="154">
        <v>99.984775793298837</v>
      </c>
    </row>
    <row r="464" spans="1:10" hidden="1">
      <c r="A464" s="143"/>
      <c r="B464" s="143"/>
      <c r="C464" s="143"/>
      <c r="D464" s="113">
        <v>188</v>
      </c>
      <c r="E464" s="102">
        <v>253</v>
      </c>
      <c r="F464" s="112">
        <v>277</v>
      </c>
      <c r="G464" s="158" t="s">
        <v>452</v>
      </c>
      <c r="H464" s="154">
        <v>100.33929757946932</v>
      </c>
      <c r="I464" s="154">
        <v>100.33929757946932</v>
      </c>
      <c r="J464" s="154">
        <v>100.129819824131</v>
      </c>
    </row>
    <row r="465" spans="1:10" hidden="1">
      <c r="A465" s="143"/>
      <c r="B465" s="143"/>
      <c r="C465" s="143"/>
      <c r="D465" s="113">
        <v>189</v>
      </c>
      <c r="E465" s="102">
        <v>254</v>
      </c>
      <c r="F465" s="112">
        <v>278</v>
      </c>
      <c r="G465" s="158" t="s">
        <v>451</v>
      </c>
      <c r="H465" s="154">
        <v>99.649826273153863</v>
      </c>
      <c r="I465" s="154">
        <v>100.30116699594529</v>
      </c>
      <c r="J465" s="154">
        <v>99.837617867604138</v>
      </c>
    </row>
    <row r="466" spans="1:10" hidden="1">
      <c r="A466" s="143"/>
      <c r="B466" s="143"/>
      <c r="C466" s="143"/>
      <c r="D466" s="113">
        <v>190</v>
      </c>
      <c r="E466" s="102">
        <v>255</v>
      </c>
      <c r="F466" s="112">
        <v>279</v>
      </c>
      <c r="G466" s="158" t="s">
        <v>450</v>
      </c>
      <c r="H466" s="154">
        <v>99.895778910009142</v>
      </c>
      <c r="I466" s="154">
        <v>100.23650145447809</v>
      </c>
      <c r="J466" s="154">
        <v>100</v>
      </c>
    </row>
    <row r="467" spans="1:10" hidden="1">
      <c r="A467" s="143"/>
      <c r="B467" s="143"/>
      <c r="C467" s="143"/>
      <c r="D467" s="113">
        <v>191</v>
      </c>
      <c r="E467" s="102">
        <v>256</v>
      </c>
      <c r="F467" s="112">
        <v>280</v>
      </c>
      <c r="G467" s="164" t="s">
        <v>449</v>
      </c>
      <c r="H467" s="154">
        <v>100</v>
      </c>
      <c r="I467" s="154">
        <v>100</v>
      </c>
      <c r="J467" s="154">
        <v>100</v>
      </c>
    </row>
    <row r="468" spans="1:10" hidden="1">
      <c r="A468" s="143"/>
      <c r="B468" s="143"/>
      <c r="C468" s="146" t="s">
        <v>448</v>
      </c>
      <c r="D468" s="122"/>
      <c r="E468" s="130"/>
      <c r="F468" s="112"/>
      <c r="G468" s="159"/>
      <c r="H468" s="154">
        <v>100</v>
      </c>
      <c r="I468" s="154">
        <v>100</v>
      </c>
      <c r="J468" s="154">
        <v>100</v>
      </c>
    </row>
    <row r="469" spans="1:10" hidden="1">
      <c r="A469" s="143"/>
      <c r="B469" s="143"/>
      <c r="C469" s="129"/>
      <c r="D469" s="122" t="s">
        <v>447</v>
      </c>
      <c r="E469" s="121"/>
      <c r="F469" s="112"/>
      <c r="G469" s="158"/>
      <c r="H469" s="154">
        <v>100</v>
      </c>
      <c r="I469" s="154">
        <v>100</v>
      </c>
      <c r="J469" s="154">
        <v>100</v>
      </c>
    </row>
    <row r="470" spans="1:10" hidden="1">
      <c r="A470" s="143"/>
      <c r="B470" s="143"/>
      <c r="C470" s="143"/>
      <c r="D470" s="113">
        <v>192</v>
      </c>
      <c r="E470" s="102">
        <v>257</v>
      </c>
      <c r="F470" s="112">
        <v>281</v>
      </c>
      <c r="G470" s="158" t="s">
        <v>446</v>
      </c>
      <c r="H470" s="154">
        <v>100</v>
      </c>
      <c r="I470" s="154">
        <v>100</v>
      </c>
      <c r="J470" s="154">
        <v>100</v>
      </c>
    </row>
    <row r="471" spans="1:10" hidden="1">
      <c r="A471" s="143"/>
      <c r="B471" s="143"/>
      <c r="C471" s="143"/>
      <c r="D471" s="113"/>
      <c r="E471" s="102">
        <v>258</v>
      </c>
      <c r="F471" s="112">
        <v>282</v>
      </c>
      <c r="G471" s="162" t="s">
        <v>445</v>
      </c>
      <c r="H471" s="154" t="e">
        <v>#DIV/0!</v>
      </c>
      <c r="I471" s="154" t="e">
        <v>#DIV/0!</v>
      </c>
      <c r="J471" s="154" t="e">
        <v>#DIV/0!</v>
      </c>
    </row>
    <row r="472" spans="1:10" hidden="1">
      <c r="A472" s="143"/>
      <c r="B472" s="143"/>
      <c r="C472" s="146" t="s">
        <v>444</v>
      </c>
      <c r="D472" s="102"/>
      <c r="E472" s="102"/>
      <c r="F472" s="102"/>
      <c r="G472" s="158"/>
      <c r="H472" s="154" t="e">
        <v>#DIV/0!</v>
      </c>
      <c r="I472" s="154" t="e">
        <v>#DIV/0!</v>
      </c>
      <c r="J472" s="154" t="e">
        <v>#DIV/0!</v>
      </c>
    </row>
    <row r="473" spans="1:10" hidden="1">
      <c r="A473" s="143"/>
      <c r="B473" s="143"/>
      <c r="C473" s="102"/>
      <c r="D473" s="125" t="s">
        <v>443</v>
      </c>
      <c r="E473" s="121"/>
      <c r="F473" s="127"/>
      <c r="G473" s="158"/>
      <c r="H473" s="154" t="e">
        <v>#DIV/0!</v>
      </c>
      <c r="I473" s="154" t="e">
        <v>#DIV/0!</v>
      </c>
      <c r="J473" s="154" t="e">
        <v>#DIV/0!</v>
      </c>
    </row>
    <row r="474" spans="1:10" hidden="1">
      <c r="A474" s="143"/>
      <c r="B474" s="143"/>
      <c r="C474" s="143"/>
      <c r="D474" s="113"/>
      <c r="E474" s="102">
        <v>259</v>
      </c>
      <c r="F474" s="112">
        <v>283</v>
      </c>
      <c r="G474" s="161" t="s">
        <v>442</v>
      </c>
      <c r="H474" s="154" t="e">
        <v>#DIV/0!</v>
      </c>
      <c r="I474" s="154" t="e">
        <v>#DIV/0!</v>
      </c>
      <c r="J474" s="154" t="e">
        <v>#DIV/0!</v>
      </c>
    </row>
    <row r="475" spans="1:10">
      <c r="A475" s="143"/>
      <c r="B475" s="124" t="s">
        <v>441</v>
      </c>
      <c r="C475" s="124"/>
      <c r="D475" s="123"/>
      <c r="E475" s="130"/>
      <c r="F475" s="126"/>
      <c r="G475" s="158"/>
      <c r="H475" s="154">
        <v>100.65384689363583</v>
      </c>
      <c r="I475" s="154">
        <v>100.65384689363583</v>
      </c>
      <c r="J475" s="154">
        <v>100</v>
      </c>
    </row>
    <row r="476" spans="1:10" hidden="1">
      <c r="A476" s="143"/>
      <c r="B476" s="143"/>
      <c r="C476" s="146" t="s">
        <v>440</v>
      </c>
      <c r="D476" s="122"/>
      <c r="E476" s="130"/>
      <c r="F476" s="112"/>
      <c r="G476" s="159"/>
      <c r="H476" s="154" t="e">
        <v>#DIV/0!</v>
      </c>
      <c r="I476" s="154" t="e">
        <v>#DIV/0!</v>
      </c>
      <c r="J476" s="154" t="e">
        <v>#DIV/0!</v>
      </c>
    </row>
    <row r="477" spans="1:10" hidden="1">
      <c r="A477" s="143"/>
      <c r="B477" s="143"/>
      <c r="C477" s="129"/>
      <c r="D477" s="122" t="s">
        <v>439</v>
      </c>
      <c r="E477" s="121"/>
      <c r="F477" s="112"/>
      <c r="G477" s="158"/>
      <c r="H477" s="154" t="e">
        <v>#DIV/0!</v>
      </c>
      <c r="I477" s="154" t="e">
        <v>#DIV/0!</v>
      </c>
      <c r="J477" s="154" t="e">
        <v>#DIV/0!</v>
      </c>
    </row>
    <row r="478" spans="1:10" hidden="1">
      <c r="A478" s="143"/>
      <c r="B478" s="143"/>
      <c r="C478" s="129"/>
      <c r="D478" s="113">
        <v>193</v>
      </c>
      <c r="E478" s="102">
        <v>260</v>
      </c>
      <c r="F478" s="112">
        <v>284</v>
      </c>
      <c r="G478" s="158" t="s">
        <v>438</v>
      </c>
      <c r="H478" s="154" t="e">
        <v>#DIV/0!</v>
      </c>
      <c r="I478" s="154" t="e">
        <v>#DIV/0!</v>
      </c>
      <c r="J478" s="154" t="e">
        <v>#DIV/0!</v>
      </c>
    </row>
    <row r="479" spans="1:10" hidden="1">
      <c r="A479" s="143"/>
      <c r="B479" s="143"/>
      <c r="C479" s="143"/>
      <c r="D479" s="113"/>
      <c r="E479" s="102">
        <v>261</v>
      </c>
      <c r="F479" s="112">
        <v>285</v>
      </c>
      <c r="G479" s="161" t="s">
        <v>437</v>
      </c>
      <c r="H479" s="154" t="e">
        <v>#DIV/0!</v>
      </c>
      <c r="I479" s="154" t="e">
        <v>#DIV/0!</v>
      </c>
      <c r="J479" s="154" t="e">
        <v>#DIV/0!</v>
      </c>
    </row>
    <row r="480" spans="1:10" hidden="1">
      <c r="A480" s="143"/>
      <c r="B480" s="143"/>
      <c r="C480" s="146" t="s">
        <v>436</v>
      </c>
      <c r="D480" s="122"/>
      <c r="E480" s="130"/>
      <c r="F480" s="112"/>
      <c r="G480" s="159"/>
      <c r="H480" s="154">
        <v>101.22729185372454</v>
      </c>
      <c r="I480" s="154">
        <v>101.22729185372454</v>
      </c>
      <c r="J480" s="154">
        <v>100</v>
      </c>
    </row>
    <row r="481" spans="1:10" hidden="1">
      <c r="A481" s="143"/>
      <c r="B481" s="143"/>
      <c r="C481" s="129"/>
      <c r="D481" s="122" t="s">
        <v>435</v>
      </c>
      <c r="E481" s="121"/>
      <c r="F481" s="112"/>
      <c r="G481" s="158"/>
      <c r="H481" s="154">
        <v>101.22729185372454</v>
      </c>
      <c r="I481" s="154">
        <v>101.22729185372454</v>
      </c>
      <c r="J481" s="154">
        <v>100</v>
      </c>
    </row>
    <row r="482" spans="1:10" hidden="1">
      <c r="A482" s="143"/>
      <c r="B482" s="143"/>
      <c r="C482" s="129"/>
      <c r="D482" s="122"/>
      <c r="E482" s="102">
        <v>262</v>
      </c>
      <c r="F482" s="112">
        <v>286</v>
      </c>
      <c r="G482" s="161" t="s">
        <v>434</v>
      </c>
      <c r="H482" s="154" t="e">
        <v>#DIV/0!</v>
      </c>
      <c r="I482" s="154" t="e">
        <v>#DIV/0!</v>
      </c>
      <c r="J482" s="154" t="e">
        <v>#DIV/0!</v>
      </c>
    </row>
    <row r="483" spans="1:10" hidden="1">
      <c r="A483" s="143"/>
      <c r="B483" s="143"/>
      <c r="C483" s="143"/>
      <c r="D483" s="113">
        <v>194</v>
      </c>
      <c r="E483" s="102">
        <v>263</v>
      </c>
      <c r="F483" s="112">
        <v>287</v>
      </c>
      <c r="G483" s="158" t="s">
        <v>433</v>
      </c>
      <c r="H483" s="154">
        <v>100</v>
      </c>
      <c r="I483" s="154">
        <v>100</v>
      </c>
      <c r="J483" s="154">
        <v>100</v>
      </c>
    </row>
    <row r="484" spans="1:10" hidden="1">
      <c r="A484" s="143"/>
      <c r="B484" s="143"/>
      <c r="C484" s="143"/>
      <c r="D484" s="113">
        <v>195</v>
      </c>
      <c r="E484" s="102">
        <v>264</v>
      </c>
      <c r="F484" s="112">
        <v>288</v>
      </c>
      <c r="G484" s="158" t="s">
        <v>432</v>
      </c>
      <c r="H484" s="154">
        <v>100</v>
      </c>
      <c r="I484" s="154">
        <v>100</v>
      </c>
      <c r="J484" s="154">
        <v>100</v>
      </c>
    </row>
    <row r="485" spans="1:10" hidden="1">
      <c r="A485" s="143"/>
      <c r="B485" s="143"/>
      <c r="C485" s="143"/>
      <c r="D485" s="113">
        <v>196</v>
      </c>
      <c r="E485" s="102">
        <v>265</v>
      </c>
      <c r="F485" s="112">
        <v>289</v>
      </c>
      <c r="G485" s="158" t="s">
        <v>431</v>
      </c>
      <c r="H485" s="154">
        <v>101.875</v>
      </c>
      <c r="I485" s="154">
        <v>101.875</v>
      </c>
      <c r="J485" s="154">
        <v>100</v>
      </c>
    </row>
    <row r="486" spans="1:10" hidden="1">
      <c r="A486" s="143"/>
      <c r="B486" s="143"/>
      <c r="C486" s="146" t="s">
        <v>430</v>
      </c>
      <c r="D486" s="122"/>
      <c r="E486" s="130"/>
      <c r="F486" s="112"/>
      <c r="G486" s="159"/>
      <c r="H486" s="154">
        <v>100</v>
      </c>
      <c r="I486" s="154">
        <v>100</v>
      </c>
      <c r="J486" s="154">
        <v>100</v>
      </c>
    </row>
    <row r="487" spans="1:10" hidden="1">
      <c r="A487" s="143"/>
      <c r="B487" s="143"/>
      <c r="C487" s="129"/>
      <c r="D487" s="122" t="s">
        <v>429</v>
      </c>
      <c r="E487" s="121"/>
      <c r="F487" s="112"/>
      <c r="G487" s="158"/>
      <c r="H487" s="154">
        <v>100</v>
      </c>
      <c r="I487" s="154">
        <v>100</v>
      </c>
      <c r="J487" s="154">
        <v>100</v>
      </c>
    </row>
    <row r="488" spans="1:10" hidden="1">
      <c r="A488" s="143"/>
      <c r="B488" s="143"/>
      <c r="C488" s="143"/>
      <c r="D488" s="113">
        <v>197</v>
      </c>
      <c r="E488" s="102">
        <v>266</v>
      </c>
      <c r="F488" s="112">
        <v>290</v>
      </c>
      <c r="G488" s="158" t="s">
        <v>428</v>
      </c>
      <c r="H488" s="154">
        <v>100</v>
      </c>
      <c r="I488" s="154">
        <v>100</v>
      </c>
      <c r="J488" s="154">
        <v>100</v>
      </c>
    </row>
    <row r="489" spans="1:10" hidden="1">
      <c r="A489" s="143"/>
      <c r="B489" s="143"/>
      <c r="C489" s="143"/>
      <c r="D489" s="113"/>
      <c r="E489" s="102">
        <v>267</v>
      </c>
      <c r="F489" s="112">
        <v>291</v>
      </c>
      <c r="G489" s="161" t="s">
        <v>427</v>
      </c>
      <c r="H489" s="154" t="e">
        <v>#DIV/0!</v>
      </c>
      <c r="I489" s="154" t="e">
        <v>#DIV/0!</v>
      </c>
      <c r="J489" s="154" t="e">
        <v>#DIV/0!</v>
      </c>
    </row>
    <row r="490" spans="1:10" hidden="1">
      <c r="A490" s="143"/>
      <c r="B490" s="143"/>
      <c r="C490" s="146" t="s">
        <v>426</v>
      </c>
      <c r="D490" s="130"/>
      <c r="E490" s="130"/>
      <c r="F490" s="102"/>
      <c r="G490" s="158"/>
      <c r="H490" s="154" t="e">
        <v>#DIV/0!</v>
      </c>
      <c r="I490" s="154" t="e">
        <v>#DIV/0!</v>
      </c>
      <c r="J490" s="154" t="e">
        <v>#DIV/0!</v>
      </c>
    </row>
    <row r="491" spans="1:10" hidden="1">
      <c r="A491" s="143"/>
      <c r="B491" s="143"/>
      <c r="C491" s="125"/>
      <c r="D491" s="125" t="s">
        <v>425</v>
      </c>
      <c r="E491" s="121"/>
      <c r="F491" s="127"/>
      <c r="G491" s="158"/>
      <c r="H491" s="154" t="e">
        <v>#DIV/0!</v>
      </c>
      <c r="I491" s="154" t="e">
        <v>#DIV/0!</v>
      </c>
      <c r="J491" s="154" t="e">
        <v>#DIV/0!</v>
      </c>
    </row>
    <row r="492" spans="1:10" hidden="1">
      <c r="A492" s="143"/>
      <c r="B492" s="143"/>
      <c r="C492" s="143"/>
      <c r="D492" s="113"/>
      <c r="E492" s="102">
        <v>268</v>
      </c>
      <c r="F492" s="112">
        <v>292</v>
      </c>
      <c r="G492" s="161" t="s">
        <v>424</v>
      </c>
      <c r="H492" s="154" t="e">
        <v>#DIV/0!</v>
      </c>
      <c r="I492" s="154" t="e">
        <v>#DIV/0!</v>
      </c>
      <c r="J492" s="154" t="e">
        <v>#DIV/0!</v>
      </c>
    </row>
    <row r="493" spans="1:10">
      <c r="A493" s="133" t="s">
        <v>423</v>
      </c>
      <c r="B493" s="133"/>
      <c r="C493" s="133"/>
      <c r="D493" s="126"/>
      <c r="E493" s="132"/>
      <c r="F493" s="126"/>
      <c r="G493" s="157"/>
      <c r="H493" s="154">
        <v>94.643660111594315</v>
      </c>
      <c r="I493" s="154">
        <v>94.643660111594315</v>
      </c>
      <c r="J493" s="154">
        <v>100</v>
      </c>
    </row>
    <row r="494" spans="1:10">
      <c r="A494" s="143"/>
      <c r="B494" s="124" t="s">
        <v>422</v>
      </c>
      <c r="C494" s="124"/>
      <c r="D494" s="123"/>
      <c r="E494" s="130"/>
      <c r="F494" s="126"/>
      <c r="G494" s="166"/>
      <c r="H494" s="154">
        <v>60.000000000000021</v>
      </c>
      <c r="I494" s="154">
        <v>60.000000000000021</v>
      </c>
      <c r="J494" s="154">
        <v>100</v>
      </c>
    </row>
    <row r="495" spans="1:10" hidden="1">
      <c r="A495" s="143"/>
      <c r="B495" s="124"/>
      <c r="C495" s="146" t="s">
        <v>421</v>
      </c>
      <c r="D495" s="122"/>
      <c r="E495" s="130"/>
      <c r="F495" s="112"/>
      <c r="G495" s="159"/>
      <c r="H495" s="154">
        <v>60.000000000000021</v>
      </c>
      <c r="I495" s="154">
        <v>60.000000000000021</v>
      </c>
      <c r="J495" s="154">
        <v>100</v>
      </c>
    </row>
    <row r="496" spans="1:10" hidden="1">
      <c r="A496" s="143"/>
      <c r="B496" s="124"/>
      <c r="C496" s="121"/>
      <c r="D496" s="122" t="s">
        <v>420</v>
      </c>
      <c r="E496" s="121"/>
      <c r="F496" s="112"/>
      <c r="G496" s="160"/>
      <c r="H496" s="154">
        <v>60.000000000000021</v>
      </c>
      <c r="I496" s="154">
        <v>60.000000000000021</v>
      </c>
      <c r="J496" s="154">
        <v>100</v>
      </c>
    </row>
    <row r="497" spans="1:10" hidden="1">
      <c r="A497" s="143"/>
      <c r="B497" s="143"/>
      <c r="C497" s="143"/>
      <c r="D497" s="113">
        <v>198</v>
      </c>
      <c r="E497" s="102">
        <v>269</v>
      </c>
      <c r="F497" s="112">
        <v>293</v>
      </c>
      <c r="G497" s="158" t="s">
        <v>419</v>
      </c>
      <c r="H497" s="154">
        <v>60.000000000000021</v>
      </c>
      <c r="I497" s="154">
        <v>60.000000000000021</v>
      </c>
      <c r="J497" s="154">
        <v>100</v>
      </c>
    </row>
    <row r="498" spans="1:10" hidden="1">
      <c r="A498" s="143"/>
      <c r="B498" s="143"/>
      <c r="C498" s="143"/>
      <c r="D498" s="113"/>
      <c r="E498" s="102">
        <v>270</v>
      </c>
      <c r="F498" s="112">
        <v>294</v>
      </c>
      <c r="G498" s="162" t="s">
        <v>418</v>
      </c>
      <c r="H498" s="154" t="e">
        <v>#DIV/0!</v>
      </c>
      <c r="I498" s="154" t="e">
        <v>#DIV/0!</v>
      </c>
      <c r="J498" s="154" t="e">
        <v>#DIV/0!</v>
      </c>
    </row>
    <row r="499" spans="1:10">
      <c r="A499" s="143"/>
      <c r="B499" s="124" t="s">
        <v>417</v>
      </c>
      <c r="C499" s="121"/>
      <c r="D499" s="122"/>
      <c r="E499" s="130"/>
      <c r="F499" s="112"/>
      <c r="G499" s="158"/>
      <c r="H499" s="154">
        <v>100</v>
      </c>
      <c r="I499" s="154">
        <v>100</v>
      </c>
      <c r="J499" s="154">
        <v>100</v>
      </c>
    </row>
    <row r="500" spans="1:10" hidden="1">
      <c r="A500" s="143"/>
      <c r="B500" s="143"/>
      <c r="C500" s="146" t="s">
        <v>416</v>
      </c>
      <c r="D500" s="122"/>
      <c r="E500" s="130"/>
      <c r="F500" s="112"/>
      <c r="G500" s="159"/>
      <c r="H500" s="154">
        <v>100</v>
      </c>
      <c r="I500" s="154">
        <v>100</v>
      </c>
      <c r="J500" s="154">
        <v>100</v>
      </c>
    </row>
    <row r="501" spans="1:10" hidden="1">
      <c r="A501" s="143"/>
      <c r="B501" s="143"/>
      <c r="C501" s="129"/>
      <c r="D501" s="122" t="s">
        <v>415</v>
      </c>
      <c r="E501" s="121"/>
      <c r="F501" s="112"/>
      <c r="G501" s="158"/>
      <c r="H501" s="154">
        <v>100</v>
      </c>
      <c r="I501" s="154">
        <v>100</v>
      </c>
      <c r="J501" s="154">
        <v>100</v>
      </c>
    </row>
    <row r="502" spans="1:10" hidden="1">
      <c r="A502" s="143"/>
      <c r="B502" s="143"/>
      <c r="C502" s="129"/>
      <c r="D502" s="122"/>
      <c r="E502" s="102">
        <v>271</v>
      </c>
      <c r="F502" s="112">
        <v>294</v>
      </c>
      <c r="G502" s="161" t="s">
        <v>414</v>
      </c>
      <c r="H502" s="154" t="e">
        <v>#DIV/0!</v>
      </c>
      <c r="I502" s="154" t="e">
        <v>#DIV/0!</v>
      </c>
      <c r="J502" s="154" t="e">
        <v>#DIV/0!</v>
      </c>
    </row>
    <row r="503" spans="1:10" ht="25.5" hidden="1">
      <c r="A503" s="143"/>
      <c r="B503" s="143"/>
      <c r="C503" s="143"/>
      <c r="D503" s="113">
        <v>199</v>
      </c>
      <c r="E503" s="102">
        <v>272</v>
      </c>
      <c r="F503" s="112">
        <v>296</v>
      </c>
      <c r="G503" s="158" t="s">
        <v>413</v>
      </c>
      <c r="H503" s="154">
        <v>100</v>
      </c>
      <c r="I503" s="154">
        <v>100</v>
      </c>
      <c r="J503" s="154">
        <v>100</v>
      </c>
    </row>
    <row r="504" spans="1:10" ht="25.5" hidden="1">
      <c r="A504" s="143"/>
      <c r="B504" s="143"/>
      <c r="C504" s="143"/>
      <c r="D504" s="113">
        <v>200</v>
      </c>
      <c r="E504" s="102">
        <v>273</v>
      </c>
      <c r="F504" s="112">
        <v>297</v>
      </c>
      <c r="G504" s="158" t="s">
        <v>412</v>
      </c>
      <c r="H504" s="154">
        <v>100</v>
      </c>
      <c r="I504" s="154">
        <v>100</v>
      </c>
      <c r="J504" s="154">
        <v>100</v>
      </c>
    </row>
    <row r="505" spans="1:10" ht="25.5" hidden="1">
      <c r="A505" s="148"/>
      <c r="B505" s="148"/>
      <c r="C505" s="148"/>
      <c r="D505" s="147">
        <v>201</v>
      </c>
      <c r="E505" s="102">
        <v>274</v>
      </c>
      <c r="F505" s="102">
        <v>298</v>
      </c>
      <c r="G505" s="163" t="s">
        <v>411</v>
      </c>
      <c r="H505" s="154">
        <v>100</v>
      </c>
      <c r="I505" s="154">
        <v>100</v>
      </c>
      <c r="J505" s="154">
        <v>100</v>
      </c>
    </row>
    <row r="506" spans="1:10" hidden="1">
      <c r="A506" s="143"/>
      <c r="B506" s="143"/>
      <c r="C506" s="143"/>
      <c r="D506" s="113">
        <v>202</v>
      </c>
      <c r="E506" s="102">
        <v>275</v>
      </c>
      <c r="F506" s="112">
        <v>299</v>
      </c>
      <c r="G506" s="158" t="s">
        <v>410</v>
      </c>
      <c r="H506" s="154">
        <v>100</v>
      </c>
      <c r="I506" s="154">
        <v>100</v>
      </c>
      <c r="J506" s="154">
        <v>100</v>
      </c>
    </row>
    <row r="507" spans="1:10" hidden="1">
      <c r="A507" s="148"/>
      <c r="B507" s="148"/>
      <c r="C507" s="148"/>
      <c r="D507" s="147">
        <v>203</v>
      </c>
      <c r="E507" s="102">
        <v>276</v>
      </c>
      <c r="F507" s="102">
        <v>300</v>
      </c>
      <c r="G507" s="164" t="s">
        <v>409</v>
      </c>
      <c r="H507" s="154">
        <v>100</v>
      </c>
      <c r="I507" s="154">
        <v>100</v>
      </c>
      <c r="J507" s="154">
        <v>100</v>
      </c>
    </row>
    <row r="508" spans="1:10">
      <c r="A508" s="133" t="s">
        <v>408</v>
      </c>
      <c r="B508" s="133"/>
      <c r="C508" s="133"/>
      <c r="D508" s="126"/>
      <c r="E508" s="132"/>
      <c r="F508" s="126"/>
      <c r="G508" s="157"/>
      <c r="H508" s="154">
        <v>91.194770928605635</v>
      </c>
      <c r="I508" s="154">
        <v>91.194770928605635</v>
      </c>
      <c r="J508" s="154">
        <v>100</v>
      </c>
    </row>
    <row r="509" spans="1:10">
      <c r="A509" s="143"/>
      <c r="B509" s="136" t="s">
        <v>407</v>
      </c>
      <c r="C509" s="136"/>
      <c r="D509" s="123"/>
      <c r="E509" s="130"/>
      <c r="F509" s="126"/>
      <c r="G509" s="166"/>
      <c r="H509" s="154">
        <v>103.04319862054979</v>
      </c>
      <c r="I509" s="154">
        <v>103.04319862054979</v>
      </c>
      <c r="J509" s="154">
        <v>100</v>
      </c>
    </row>
    <row r="510" spans="1:10" hidden="1">
      <c r="A510" s="143"/>
      <c r="B510" s="143"/>
      <c r="C510" s="146" t="s">
        <v>406</v>
      </c>
      <c r="D510" s="122"/>
      <c r="E510" s="130"/>
      <c r="F510" s="112"/>
      <c r="G510" s="159"/>
      <c r="H510" s="154">
        <v>105.17607427953443</v>
      </c>
      <c r="I510" s="154">
        <v>105.17607427953443</v>
      </c>
      <c r="J510" s="154">
        <v>100</v>
      </c>
    </row>
    <row r="511" spans="1:10" hidden="1">
      <c r="A511" s="143"/>
      <c r="B511" s="143"/>
      <c r="C511" s="131"/>
      <c r="D511" s="122" t="s">
        <v>405</v>
      </c>
      <c r="E511" s="121"/>
      <c r="F511" s="112"/>
      <c r="G511" s="158"/>
      <c r="H511" s="154">
        <v>88.423493508808676</v>
      </c>
      <c r="I511" s="154">
        <v>88.423493508808676</v>
      </c>
      <c r="J511" s="154">
        <v>100</v>
      </c>
    </row>
    <row r="512" spans="1:10" hidden="1">
      <c r="A512" s="143"/>
      <c r="B512" s="143"/>
      <c r="C512" s="131"/>
      <c r="D512" s="122"/>
      <c r="E512" s="102">
        <v>277</v>
      </c>
      <c r="F512" s="112">
        <v>301</v>
      </c>
      <c r="G512" s="161" t="s">
        <v>404</v>
      </c>
      <c r="H512" s="154" t="e">
        <v>#DIV/0!</v>
      </c>
      <c r="I512" s="154" t="e">
        <v>#DIV/0!</v>
      </c>
      <c r="J512" s="154" t="e">
        <v>#DIV/0!</v>
      </c>
    </row>
    <row r="513" spans="1:10" hidden="1">
      <c r="A513" s="143"/>
      <c r="B513" s="143"/>
      <c r="C513" s="143"/>
      <c r="D513" s="113">
        <v>204</v>
      </c>
      <c r="E513" s="102"/>
      <c r="F513" s="112">
        <v>302</v>
      </c>
      <c r="G513" s="158" t="s">
        <v>403</v>
      </c>
      <c r="H513" s="154">
        <v>88.423493508808704</v>
      </c>
      <c r="I513" s="154">
        <v>88.423493508808704</v>
      </c>
      <c r="J513" s="154">
        <v>100</v>
      </c>
    </row>
    <row r="514" spans="1:10" hidden="1">
      <c r="A514" s="143"/>
      <c r="B514" s="143"/>
      <c r="C514" s="143"/>
      <c r="D514" s="122" t="s">
        <v>402</v>
      </c>
      <c r="E514" s="121"/>
      <c r="F514" s="112"/>
      <c r="G514" s="158"/>
      <c r="H514" s="154">
        <v>106.66666666666667</v>
      </c>
      <c r="I514" s="154">
        <v>106.66666666666667</v>
      </c>
      <c r="J514" s="154">
        <v>100</v>
      </c>
    </row>
    <row r="515" spans="1:10" hidden="1">
      <c r="A515" s="143"/>
      <c r="B515" s="143"/>
      <c r="C515" s="143"/>
      <c r="D515" s="113">
        <v>205</v>
      </c>
      <c r="E515" s="102">
        <v>278</v>
      </c>
      <c r="F515" s="112">
        <v>303</v>
      </c>
      <c r="G515" s="158" t="s">
        <v>401</v>
      </c>
      <c r="H515" s="154">
        <v>106.66666666666667</v>
      </c>
      <c r="I515" s="154">
        <v>106.66666666666667</v>
      </c>
      <c r="J515" s="154">
        <v>100</v>
      </c>
    </row>
    <row r="516" spans="1:10" hidden="1">
      <c r="A516" s="143"/>
      <c r="B516" s="143"/>
      <c r="C516" s="146" t="s">
        <v>400</v>
      </c>
      <c r="D516" s="102"/>
      <c r="E516" s="102"/>
      <c r="F516" s="102"/>
      <c r="G516" s="158"/>
      <c r="H516" s="154" t="e">
        <v>#DIV/0!</v>
      </c>
      <c r="I516" s="154" t="e">
        <v>#DIV/0!</v>
      </c>
      <c r="J516" s="154" t="e">
        <v>#DIV/0!</v>
      </c>
    </row>
    <row r="517" spans="1:10" hidden="1">
      <c r="A517" s="143"/>
      <c r="B517" s="143"/>
      <c r="C517" s="134"/>
      <c r="D517" s="125" t="s">
        <v>399</v>
      </c>
      <c r="E517" s="121"/>
      <c r="F517" s="127"/>
      <c r="G517" s="158"/>
      <c r="H517" s="154" t="e">
        <v>#DIV/0!</v>
      </c>
      <c r="I517" s="154" t="e">
        <v>#DIV/0!</v>
      </c>
      <c r="J517" s="154" t="e">
        <v>#DIV/0!</v>
      </c>
    </row>
    <row r="518" spans="1:10" hidden="1">
      <c r="A518" s="143"/>
      <c r="B518" s="143"/>
      <c r="C518" s="143"/>
      <c r="D518" s="113"/>
      <c r="E518" s="102">
        <v>279</v>
      </c>
      <c r="F518" s="112">
        <v>304</v>
      </c>
      <c r="G518" s="161" t="s">
        <v>398</v>
      </c>
      <c r="H518" s="154" t="e">
        <v>#DIV/0!</v>
      </c>
      <c r="I518" s="154" t="e">
        <v>#DIV/0!</v>
      </c>
      <c r="J518" s="154" t="e">
        <v>#DIV/0!</v>
      </c>
    </row>
    <row r="519" spans="1:10" hidden="1">
      <c r="A519" s="143"/>
      <c r="B519" s="143"/>
      <c r="C519" s="143"/>
      <c r="D519" s="125" t="s">
        <v>397</v>
      </c>
      <c r="E519" s="121"/>
      <c r="F519" s="127"/>
      <c r="G519" s="161"/>
      <c r="H519" s="154" t="e">
        <v>#DIV/0!</v>
      </c>
      <c r="I519" s="154" t="e">
        <v>#DIV/0!</v>
      </c>
      <c r="J519" s="154" t="e">
        <v>#DIV/0!</v>
      </c>
    </row>
    <row r="520" spans="1:10" hidden="1">
      <c r="A520" s="143"/>
      <c r="B520" s="143"/>
      <c r="C520" s="143"/>
      <c r="D520" s="113"/>
      <c r="E520" s="102">
        <v>280</v>
      </c>
      <c r="F520" s="112">
        <v>305</v>
      </c>
      <c r="G520" s="162" t="s">
        <v>396</v>
      </c>
      <c r="H520" s="154" t="e">
        <v>#DIV/0!</v>
      </c>
      <c r="I520" s="154" t="e">
        <v>#DIV/0!</v>
      </c>
      <c r="J520" s="154" t="e">
        <v>#DIV/0!</v>
      </c>
    </row>
    <row r="521" spans="1:10" hidden="1">
      <c r="A521" s="143"/>
      <c r="B521" s="143"/>
      <c r="C521" s="146" t="s">
        <v>395</v>
      </c>
      <c r="D521" s="122"/>
      <c r="E521" s="130"/>
      <c r="F521" s="112"/>
      <c r="G521" s="159"/>
      <c r="H521" s="154">
        <v>100</v>
      </c>
      <c r="I521" s="154">
        <v>100</v>
      </c>
      <c r="J521" s="154">
        <v>100</v>
      </c>
    </row>
    <row r="522" spans="1:10" hidden="1">
      <c r="A522" s="143"/>
      <c r="B522" s="143"/>
      <c r="C522" s="131"/>
      <c r="D522" s="122" t="s">
        <v>394</v>
      </c>
      <c r="E522" s="121"/>
      <c r="F522" s="112"/>
      <c r="G522" s="158"/>
      <c r="H522" s="154">
        <v>100</v>
      </c>
      <c r="I522" s="154">
        <v>100</v>
      </c>
      <c r="J522" s="154">
        <v>100</v>
      </c>
    </row>
    <row r="523" spans="1:10" hidden="1">
      <c r="A523" s="143"/>
      <c r="B523" s="143"/>
      <c r="C523" s="131"/>
      <c r="D523" s="122"/>
      <c r="E523" s="102">
        <v>281</v>
      </c>
      <c r="F523" s="112">
        <v>306</v>
      </c>
      <c r="G523" s="162" t="s">
        <v>393</v>
      </c>
      <c r="H523" s="154" t="e">
        <v>#DIV/0!</v>
      </c>
      <c r="I523" s="154" t="e">
        <v>#DIV/0!</v>
      </c>
      <c r="J523" s="154" t="e">
        <v>#DIV/0!</v>
      </c>
    </row>
    <row r="524" spans="1:10" hidden="1">
      <c r="A524" s="143"/>
      <c r="B524" s="143"/>
      <c r="C524" s="131"/>
      <c r="D524" s="113">
        <v>206</v>
      </c>
      <c r="E524" s="102"/>
      <c r="F524" s="112">
        <v>307</v>
      </c>
      <c r="G524" s="163" t="s">
        <v>392</v>
      </c>
      <c r="H524" s="154">
        <v>100</v>
      </c>
      <c r="I524" s="154">
        <v>100</v>
      </c>
      <c r="J524" s="154">
        <v>100</v>
      </c>
    </row>
    <row r="525" spans="1:10" hidden="1">
      <c r="A525" s="143"/>
      <c r="B525" s="143"/>
      <c r="C525" s="146" t="s">
        <v>391</v>
      </c>
      <c r="D525" s="122"/>
      <c r="E525" s="102"/>
      <c r="F525" s="112"/>
      <c r="G525" s="159"/>
      <c r="H525" s="154">
        <v>79.587208407296572</v>
      </c>
      <c r="I525" s="154">
        <v>79.587208407296572</v>
      </c>
      <c r="J525" s="154">
        <v>100</v>
      </c>
    </row>
    <row r="526" spans="1:10" hidden="1">
      <c r="A526" s="143"/>
      <c r="B526" s="143"/>
      <c r="C526" s="143"/>
      <c r="D526" s="122" t="s">
        <v>390</v>
      </c>
      <c r="E526" s="102"/>
      <c r="F526" s="112"/>
      <c r="G526" s="158"/>
      <c r="H526" s="154">
        <v>79.587208407296572</v>
      </c>
      <c r="I526" s="154">
        <v>79.587208407296572</v>
      </c>
      <c r="J526" s="154">
        <v>100</v>
      </c>
    </row>
    <row r="527" spans="1:10" hidden="1">
      <c r="A527" s="143"/>
      <c r="B527" s="143"/>
      <c r="C527" s="143"/>
      <c r="D527" s="113">
        <v>207</v>
      </c>
      <c r="E527" s="102"/>
      <c r="F527" s="112">
        <v>308</v>
      </c>
      <c r="G527" s="158" t="s">
        <v>389</v>
      </c>
      <c r="H527" s="154">
        <v>79.587208407296572</v>
      </c>
      <c r="I527" s="154">
        <v>79.587208407296572</v>
      </c>
      <c r="J527" s="154">
        <v>100</v>
      </c>
    </row>
    <row r="528" spans="1:10" hidden="1">
      <c r="A528" s="143"/>
      <c r="B528" s="135" t="s">
        <v>388</v>
      </c>
      <c r="C528" s="134"/>
      <c r="D528" s="130"/>
      <c r="E528" s="130"/>
      <c r="F528" s="102"/>
      <c r="G528" s="158"/>
      <c r="H528" s="154" t="e">
        <v>#DIV/0!</v>
      </c>
      <c r="I528" s="154" t="e">
        <v>#DIV/0!</v>
      </c>
      <c r="J528" s="154" t="e">
        <v>#DIV/0!</v>
      </c>
    </row>
    <row r="529" spans="1:10" hidden="1">
      <c r="A529" s="143"/>
      <c r="B529" s="134"/>
      <c r="C529" s="146" t="s">
        <v>387</v>
      </c>
      <c r="D529" s="130"/>
      <c r="E529" s="130"/>
      <c r="F529" s="102"/>
      <c r="G529" s="158"/>
      <c r="H529" s="154" t="e">
        <v>#DIV/0!</v>
      </c>
      <c r="I529" s="154" t="e">
        <v>#DIV/0!</v>
      </c>
      <c r="J529" s="154" t="e">
        <v>#DIV/0!</v>
      </c>
    </row>
    <row r="530" spans="1:10" hidden="1">
      <c r="A530" s="143"/>
      <c r="B530" s="134"/>
      <c r="C530" s="121"/>
      <c r="D530" s="125" t="s">
        <v>386</v>
      </c>
      <c r="E530" s="121"/>
      <c r="F530" s="127"/>
      <c r="G530" s="158"/>
      <c r="H530" s="154" t="e">
        <v>#DIV/0!</v>
      </c>
      <c r="I530" s="154" t="e">
        <v>#DIV/0!</v>
      </c>
      <c r="J530" s="154" t="e">
        <v>#DIV/0!</v>
      </c>
    </row>
    <row r="531" spans="1:10" hidden="1">
      <c r="A531" s="143"/>
      <c r="B531" s="143"/>
      <c r="C531" s="143"/>
      <c r="D531" s="113"/>
      <c r="E531" s="102">
        <v>282</v>
      </c>
      <c r="F531" s="112">
        <v>309</v>
      </c>
      <c r="G531" s="161" t="s">
        <v>385</v>
      </c>
      <c r="H531" s="154" t="e">
        <v>#DIV/0!</v>
      </c>
      <c r="I531" s="154" t="e">
        <v>#DIV/0!</v>
      </c>
      <c r="J531" s="154" t="e">
        <v>#DIV/0!</v>
      </c>
    </row>
    <row r="532" spans="1:10" hidden="1">
      <c r="A532" s="143"/>
      <c r="B532" s="135" t="s">
        <v>384</v>
      </c>
      <c r="C532" s="102"/>
      <c r="D532" s="102"/>
      <c r="E532" s="102"/>
      <c r="F532" s="102"/>
      <c r="G532" s="158"/>
      <c r="H532" s="154" t="e">
        <v>#DIV/0!</v>
      </c>
      <c r="I532" s="154" t="e">
        <v>#DIV/0!</v>
      </c>
      <c r="J532" s="154" t="e">
        <v>#DIV/0!</v>
      </c>
    </row>
    <row r="533" spans="1:10" hidden="1">
      <c r="A533" s="143"/>
      <c r="B533" s="135"/>
      <c r="C533" s="146" t="s">
        <v>383</v>
      </c>
      <c r="D533" s="102"/>
      <c r="E533" s="102"/>
      <c r="F533" s="102"/>
      <c r="G533" s="158"/>
      <c r="H533" s="154" t="e">
        <v>#DIV/0!</v>
      </c>
      <c r="I533" s="154" t="e">
        <v>#DIV/0!</v>
      </c>
      <c r="J533" s="154" t="e">
        <v>#DIV/0!</v>
      </c>
    </row>
    <row r="534" spans="1:10" hidden="1">
      <c r="A534" s="143"/>
      <c r="B534" s="135"/>
      <c r="C534" s="125"/>
      <c r="D534" s="125" t="s">
        <v>382</v>
      </c>
      <c r="E534" s="121"/>
      <c r="F534" s="127"/>
      <c r="G534" s="158"/>
      <c r="H534" s="154" t="e">
        <v>#DIV/0!</v>
      </c>
      <c r="I534" s="154" t="e">
        <v>#DIV/0!</v>
      </c>
      <c r="J534" s="154" t="e">
        <v>#DIV/0!</v>
      </c>
    </row>
    <row r="535" spans="1:10" hidden="1">
      <c r="A535" s="143"/>
      <c r="B535" s="143"/>
      <c r="C535" s="143"/>
      <c r="D535" s="113"/>
      <c r="E535" s="102">
        <v>283</v>
      </c>
      <c r="F535" s="112">
        <v>310</v>
      </c>
      <c r="G535" s="161" t="s">
        <v>381</v>
      </c>
      <c r="H535" s="154" t="e">
        <v>#DIV/0!</v>
      </c>
      <c r="I535" s="154" t="e">
        <v>#DIV/0!</v>
      </c>
      <c r="J535" s="154" t="e">
        <v>#DIV/0!</v>
      </c>
    </row>
    <row r="536" spans="1:10" hidden="1">
      <c r="A536" s="143"/>
      <c r="B536" s="143"/>
      <c r="C536" s="143"/>
      <c r="D536" s="113"/>
      <c r="E536" s="102">
        <v>284</v>
      </c>
      <c r="F536" s="112">
        <v>311</v>
      </c>
      <c r="G536" s="161" t="s">
        <v>380</v>
      </c>
      <c r="H536" s="154" t="e">
        <v>#DIV/0!</v>
      </c>
      <c r="I536" s="154" t="e">
        <v>#DIV/0!</v>
      </c>
      <c r="J536" s="154" t="e">
        <v>#DIV/0!</v>
      </c>
    </row>
    <row r="537" spans="1:10" hidden="1">
      <c r="A537" s="143"/>
      <c r="B537" s="143"/>
      <c r="C537" s="143"/>
      <c r="D537" s="113"/>
      <c r="E537" s="102">
        <v>285</v>
      </c>
      <c r="F537" s="112">
        <v>312</v>
      </c>
      <c r="G537" s="162" t="s">
        <v>379</v>
      </c>
      <c r="H537" s="154" t="e">
        <v>#DIV/0!</v>
      </c>
      <c r="I537" s="154" t="e">
        <v>#DIV/0!</v>
      </c>
      <c r="J537" s="154" t="e">
        <v>#DIV/0!</v>
      </c>
    </row>
    <row r="538" spans="1:10">
      <c r="A538" s="143"/>
      <c r="B538" s="136" t="s">
        <v>378</v>
      </c>
      <c r="C538" s="136"/>
      <c r="D538" s="123"/>
      <c r="E538" s="121"/>
      <c r="F538" s="126"/>
      <c r="G538" s="166"/>
      <c r="H538" s="154">
        <v>89.925056695233408</v>
      </c>
      <c r="I538" s="154">
        <v>89.925056695233408</v>
      </c>
      <c r="J538" s="154">
        <v>100</v>
      </c>
    </row>
    <row r="539" spans="1:10" hidden="1">
      <c r="A539" s="143"/>
      <c r="B539" s="136"/>
      <c r="C539" s="146" t="s">
        <v>377</v>
      </c>
      <c r="D539" s="123"/>
      <c r="E539" s="121"/>
      <c r="F539" s="126"/>
      <c r="G539" s="157"/>
      <c r="H539" s="154">
        <v>96.225044864937644</v>
      </c>
      <c r="I539" s="154">
        <v>96.225044864937644</v>
      </c>
      <c r="J539" s="154">
        <v>100</v>
      </c>
    </row>
    <row r="540" spans="1:10" hidden="1">
      <c r="A540" s="143"/>
      <c r="B540" s="136"/>
      <c r="C540" s="131"/>
      <c r="D540" s="122" t="s">
        <v>376</v>
      </c>
      <c r="E540" s="121"/>
      <c r="F540" s="112"/>
      <c r="G540" s="157"/>
      <c r="H540" s="154">
        <v>96.225044864937644</v>
      </c>
      <c r="I540" s="154">
        <v>96.225044864937644</v>
      </c>
      <c r="J540" s="154">
        <v>100</v>
      </c>
    </row>
    <row r="541" spans="1:10" hidden="1">
      <c r="A541" s="143"/>
      <c r="B541" s="143"/>
      <c r="C541" s="143"/>
      <c r="D541" s="113">
        <v>208</v>
      </c>
      <c r="E541" s="102">
        <v>286</v>
      </c>
      <c r="F541" s="112">
        <v>313</v>
      </c>
      <c r="G541" s="158" t="s">
        <v>375</v>
      </c>
      <c r="H541" s="154">
        <v>96.225044864937644</v>
      </c>
      <c r="I541" s="154">
        <v>96.225044864937644</v>
      </c>
      <c r="J541" s="154">
        <v>100</v>
      </c>
    </row>
    <row r="542" spans="1:10" hidden="1">
      <c r="A542" s="143"/>
      <c r="B542" s="135"/>
      <c r="C542" s="146" t="s">
        <v>374</v>
      </c>
      <c r="D542" s="122"/>
      <c r="E542" s="121"/>
      <c r="F542" s="112"/>
      <c r="G542" s="158"/>
      <c r="H542" s="154">
        <v>88.177674437904969</v>
      </c>
      <c r="I542" s="154">
        <v>88.177674437904969</v>
      </c>
      <c r="J542" s="154">
        <v>100</v>
      </c>
    </row>
    <row r="543" spans="1:10" hidden="1">
      <c r="A543" s="143"/>
      <c r="B543" s="135"/>
      <c r="C543" s="131"/>
      <c r="D543" s="125" t="s">
        <v>373</v>
      </c>
      <c r="E543" s="121"/>
      <c r="F543" s="127"/>
      <c r="G543" s="158"/>
      <c r="H543" s="154" t="e">
        <v>#DIV/0!</v>
      </c>
      <c r="I543" s="154" t="e">
        <v>#DIV/0!</v>
      </c>
      <c r="J543" s="154" t="e">
        <v>#DIV/0!</v>
      </c>
    </row>
    <row r="544" spans="1:10" hidden="1">
      <c r="A544" s="143"/>
      <c r="B544" s="135"/>
      <c r="C544" s="131"/>
      <c r="D544" s="122"/>
      <c r="E544" s="102">
        <v>287</v>
      </c>
      <c r="F544" s="112">
        <v>314</v>
      </c>
      <c r="G544" s="161" t="s">
        <v>372</v>
      </c>
      <c r="H544" s="154" t="e">
        <v>#DIV/0!</v>
      </c>
      <c r="I544" s="154" t="e">
        <v>#DIV/0!</v>
      </c>
      <c r="J544" s="154" t="e">
        <v>#DIV/0!</v>
      </c>
    </row>
    <row r="545" spans="1:10" hidden="1">
      <c r="A545" s="143"/>
      <c r="B545" s="135"/>
      <c r="C545" s="131"/>
      <c r="D545" s="122"/>
      <c r="E545" s="102">
        <v>288</v>
      </c>
      <c r="F545" s="112">
        <v>315</v>
      </c>
      <c r="G545" s="161" t="s">
        <v>371</v>
      </c>
      <c r="H545" s="154" t="e">
        <v>#DIV/0!</v>
      </c>
      <c r="I545" s="154" t="e">
        <v>#DIV/0!</v>
      </c>
      <c r="J545" s="154" t="e">
        <v>#DIV/0!</v>
      </c>
    </row>
    <row r="546" spans="1:10" hidden="1">
      <c r="A546" s="143"/>
      <c r="B546" s="143"/>
      <c r="C546" s="143"/>
      <c r="D546" s="122" t="s">
        <v>370</v>
      </c>
      <c r="E546" s="121"/>
      <c r="F546" s="112"/>
      <c r="G546" s="158"/>
      <c r="H546" s="154">
        <v>87.573529059777556</v>
      </c>
      <c r="I546" s="154">
        <v>87.573529059777556</v>
      </c>
      <c r="J546" s="154">
        <v>100</v>
      </c>
    </row>
    <row r="547" spans="1:10" hidden="1">
      <c r="A547" s="143"/>
      <c r="B547" s="143"/>
      <c r="C547" s="143"/>
      <c r="D547" s="113">
        <v>209</v>
      </c>
      <c r="E547" s="102">
        <v>289</v>
      </c>
      <c r="F547" s="112">
        <v>316</v>
      </c>
      <c r="G547" s="158" t="s">
        <v>369</v>
      </c>
      <c r="H547" s="154">
        <v>100</v>
      </c>
      <c r="I547" s="154">
        <v>100</v>
      </c>
      <c r="J547" s="154">
        <v>100</v>
      </c>
    </row>
    <row r="548" spans="1:10" hidden="1">
      <c r="A548" s="143"/>
      <c r="B548" s="143"/>
      <c r="C548" s="143"/>
      <c r="D548" s="113">
        <v>210</v>
      </c>
      <c r="E548" s="102">
        <v>290</v>
      </c>
      <c r="F548" s="112">
        <v>317</v>
      </c>
      <c r="G548" s="158" t="s">
        <v>368</v>
      </c>
      <c r="H548" s="154">
        <v>85.664819412205446</v>
      </c>
      <c r="I548" s="154">
        <v>85.664819412205446</v>
      </c>
      <c r="J548" s="154">
        <v>100</v>
      </c>
    </row>
    <row r="549" spans="1:10" hidden="1">
      <c r="A549" s="143"/>
      <c r="B549" s="143"/>
      <c r="C549" s="143"/>
      <c r="D549" s="122" t="s">
        <v>367</v>
      </c>
      <c r="E549" s="121"/>
      <c r="F549" s="112"/>
      <c r="G549" s="158"/>
      <c r="H549" s="154">
        <v>100</v>
      </c>
      <c r="I549" s="154">
        <v>100</v>
      </c>
      <c r="J549" s="154">
        <v>100</v>
      </c>
    </row>
    <row r="550" spans="1:10" ht="25.5" hidden="1">
      <c r="A550" s="143"/>
      <c r="B550" s="143"/>
      <c r="C550" s="143"/>
      <c r="D550" s="113">
        <v>211</v>
      </c>
      <c r="E550" s="102">
        <v>291</v>
      </c>
      <c r="F550" s="112">
        <v>318</v>
      </c>
      <c r="G550" s="158" t="s">
        <v>366</v>
      </c>
      <c r="H550" s="154">
        <v>100</v>
      </c>
      <c r="I550" s="154">
        <v>100</v>
      </c>
      <c r="J550" s="154">
        <v>100</v>
      </c>
    </row>
    <row r="551" spans="1:10">
      <c r="A551" s="143"/>
      <c r="B551" s="124" t="s">
        <v>365</v>
      </c>
      <c r="C551" s="124"/>
      <c r="D551" s="123"/>
      <c r="E551" s="130"/>
      <c r="F551" s="126"/>
      <c r="G551" s="166"/>
      <c r="H551" s="154">
        <v>86.70181848897569</v>
      </c>
      <c r="I551" s="154">
        <v>86.70181848897569</v>
      </c>
      <c r="J551" s="154">
        <v>100</v>
      </c>
    </row>
    <row r="552" spans="1:10" hidden="1">
      <c r="A552" s="143"/>
      <c r="B552" s="124"/>
      <c r="C552" s="146" t="s">
        <v>364</v>
      </c>
      <c r="D552" s="130"/>
      <c r="E552" s="130"/>
      <c r="F552" s="102"/>
      <c r="G552" s="166"/>
      <c r="H552" s="154" t="e">
        <v>#DIV/0!</v>
      </c>
      <c r="I552" s="154" t="e">
        <v>#DIV/0!</v>
      </c>
      <c r="J552" s="154" t="e">
        <v>#DIV/0!</v>
      </c>
    </row>
    <row r="553" spans="1:10" hidden="1">
      <c r="A553" s="143"/>
      <c r="B553" s="124"/>
      <c r="C553" s="134"/>
      <c r="D553" s="125" t="s">
        <v>363</v>
      </c>
      <c r="E553" s="121"/>
      <c r="F553" s="127"/>
      <c r="G553" s="166"/>
      <c r="H553" s="154" t="e">
        <v>#DIV/0!</v>
      </c>
      <c r="I553" s="154" t="e">
        <v>#DIV/0!</v>
      </c>
      <c r="J553" s="154" t="e">
        <v>#DIV/0!</v>
      </c>
    </row>
    <row r="554" spans="1:10" hidden="1">
      <c r="A554" s="143"/>
      <c r="B554" s="124"/>
      <c r="C554" s="124"/>
      <c r="D554" s="123"/>
      <c r="E554" s="102">
        <v>292</v>
      </c>
      <c r="F554" s="112">
        <v>319</v>
      </c>
      <c r="G554" s="161" t="s">
        <v>362</v>
      </c>
      <c r="H554" s="154" t="e">
        <v>#DIV/0!</v>
      </c>
      <c r="I554" s="154" t="e">
        <v>#DIV/0!</v>
      </c>
      <c r="J554" s="154" t="e">
        <v>#DIV/0!</v>
      </c>
    </row>
    <row r="555" spans="1:10" hidden="1">
      <c r="A555" s="143"/>
      <c r="B555" s="124"/>
      <c r="C555" s="124"/>
      <c r="D555" s="123"/>
      <c r="E555" s="102">
        <v>293</v>
      </c>
      <c r="F555" s="112">
        <v>320</v>
      </c>
      <c r="G555" s="161" t="s">
        <v>361</v>
      </c>
      <c r="H555" s="154" t="e">
        <v>#DIV/0!</v>
      </c>
      <c r="I555" s="154" t="e">
        <v>#DIV/0!</v>
      </c>
      <c r="J555" s="154" t="e">
        <v>#DIV/0!</v>
      </c>
    </row>
    <row r="556" spans="1:10" hidden="1">
      <c r="A556" s="143"/>
      <c r="B556" s="143"/>
      <c r="C556" s="146" t="s">
        <v>360</v>
      </c>
      <c r="D556" s="122"/>
      <c r="E556" s="102"/>
      <c r="F556" s="112"/>
      <c r="G556" s="158"/>
      <c r="H556" s="154">
        <v>100</v>
      </c>
      <c r="I556" s="154">
        <v>100</v>
      </c>
      <c r="J556" s="154">
        <v>100</v>
      </c>
    </row>
    <row r="557" spans="1:10" hidden="1">
      <c r="A557" s="143"/>
      <c r="B557" s="143"/>
      <c r="C557" s="129"/>
      <c r="D557" s="122" t="s">
        <v>359</v>
      </c>
      <c r="E557" s="121"/>
      <c r="F557" s="112"/>
      <c r="G557" s="158"/>
      <c r="H557" s="154">
        <v>100</v>
      </c>
      <c r="I557" s="154">
        <v>100</v>
      </c>
      <c r="J557" s="154">
        <v>100</v>
      </c>
    </row>
    <row r="558" spans="1:10" hidden="1">
      <c r="A558" s="143"/>
      <c r="B558" s="143"/>
      <c r="C558" s="129"/>
      <c r="D558" s="122"/>
      <c r="E558" s="102">
        <v>294</v>
      </c>
      <c r="F558" s="112">
        <v>321</v>
      </c>
      <c r="G558" s="161" t="s">
        <v>358</v>
      </c>
      <c r="H558" s="154" t="e">
        <v>#DIV/0!</v>
      </c>
      <c r="I558" s="154" t="e">
        <v>#DIV/0!</v>
      </c>
      <c r="J558" s="154" t="e">
        <v>#DIV/0!</v>
      </c>
    </row>
    <row r="559" spans="1:10" hidden="1">
      <c r="A559" s="143"/>
      <c r="B559" s="143"/>
      <c r="C559" s="143"/>
      <c r="D559" s="113">
        <v>212</v>
      </c>
      <c r="E559" s="102">
        <v>295</v>
      </c>
      <c r="F559" s="112">
        <v>322</v>
      </c>
      <c r="G559" s="158" t="s">
        <v>357</v>
      </c>
      <c r="H559" s="154">
        <v>100</v>
      </c>
      <c r="I559" s="154">
        <v>100</v>
      </c>
      <c r="J559" s="154">
        <v>100</v>
      </c>
    </row>
    <row r="560" spans="1:10" hidden="1">
      <c r="A560" s="143"/>
      <c r="B560" s="143"/>
      <c r="C560" s="143"/>
      <c r="D560" s="113">
        <v>213</v>
      </c>
      <c r="E560" s="102">
        <v>296</v>
      </c>
      <c r="F560" s="112">
        <v>323</v>
      </c>
      <c r="G560" s="158" t="s">
        <v>356</v>
      </c>
      <c r="H560" s="154">
        <v>100</v>
      </c>
      <c r="I560" s="154">
        <v>100</v>
      </c>
      <c r="J560" s="154">
        <v>100</v>
      </c>
    </row>
    <row r="561" spans="1:10" hidden="1">
      <c r="A561" s="143"/>
      <c r="B561" s="143"/>
      <c r="C561" s="146" t="s">
        <v>355</v>
      </c>
      <c r="D561" s="122"/>
      <c r="E561" s="102"/>
      <c r="F561" s="112"/>
      <c r="G561" s="165"/>
      <c r="H561" s="154">
        <v>100</v>
      </c>
      <c r="I561" s="154">
        <v>100</v>
      </c>
      <c r="J561" s="154">
        <v>100</v>
      </c>
    </row>
    <row r="562" spans="1:10" hidden="1">
      <c r="A562" s="143"/>
      <c r="B562" s="143"/>
      <c r="C562" s="129"/>
      <c r="D562" s="122" t="s">
        <v>354</v>
      </c>
      <c r="E562" s="121"/>
      <c r="F562" s="112"/>
      <c r="G562" s="165"/>
      <c r="H562" s="154">
        <v>100</v>
      </c>
      <c r="I562" s="154">
        <v>100</v>
      </c>
      <c r="J562" s="154">
        <v>100</v>
      </c>
    </row>
    <row r="563" spans="1:10" hidden="1">
      <c r="A563" s="143"/>
      <c r="B563" s="143"/>
      <c r="C563" s="129"/>
      <c r="D563" s="113">
        <v>214</v>
      </c>
      <c r="E563" s="102">
        <v>297</v>
      </c>
      <c r="F563" s="112">
        <v>324</v>
      </c>
      <c r="G563" s="164" t="s">
        <v>353</v>
      </c>
      <c r="H563" s="154">
        <v>100</v>
      </c>
      <c r="I563" s="154">
        <v>100</v>
      </c>
      <c r="J563" s="154">
        <v>100</v>
      </c>
    </row>
    <row r="564" spans="1:10" hidden="1">
      <c r="A564" s="143"/>
      <c r="B564" s="143"/>
      <c r="C564" s="146" t="s">
        <v>352</v>
      </c>
      <c r="D564" s="122"/>
      <c r="E564" s="130"/>
      <c r="F564" s="112"/>
      <c r="G564" s="165"/>
      <c r="H564" s="154">
        <v>84.332166075226468</v>
      </c>
      <c r="I564" s="154">
        <v>84.332166075226468</v>
      </c>
      <c r="J564" s="154">
        <v>100</v>
      </c>
    </row>
    <row r="565" spans="1:10" hidden="1">
      <c r="A565" s="143"/>
      <c r="B565" s="143"/>
      <c r="C565" s="129"/>
      <c r="D565" s="122" t="s">
        <v>351</v>
      </c>
      <c r="E565" s="121"/>
      <c r="F565" s="112"/>
      <c r="G565" s="165"/>
      <c r="H565" s="154">
        <v>84.332166075226468</v>
      </c>
      <c r="I565" s="154">
        <v>84.332166075226468</v>
      </c>
      <c r="J565" s="154">
        <v>100</v>
      </c>
    </row>
    <row r="566" spans="1:10" ht="25.5" hidden="1">
      <c r="A566" s="143"/>
      <c r="B566" s="143"/>
      <c r="C566" s="143"/>
      <c r="D566" s="113">
        <v>215</v>
      </c>
      <c r="E566" s="102">
        <v>298</v>
      </c>
      <c r="F566" s="112">
        <v>325</v>
      </c>
      <c r="G566" s="158" t="s">
        <v>350</v>
      </c>
      <c r="H566" s="154">
        <v>100</v>
      </c>
      <c r="I566" s="154">
        <v>100</v>
      </c>
      <c r="J566" s="154">
        <v>100</v>
      </c>
    </row>
    <row r="567" spans="1:10" ht="25.5" hidden="1">
      <c r="A567" s="143"/>
      <c r="B567" s="143"/>
      <c r="C567" s="143"/>
      <c r="D567" s="113">
        <v>216</v>
      </c>
      <c r="E567" s="102">
        <v>299</v>
      </c>
      <c r="F567" s="112">
        <v>326</v>
      </c>
      <c r="G567" s="158" t="s">
        <v>349</v>
      </c>
      <c r="H567" s="154">
        <v>100</v>
      </c>
      <c r="I567" s="154">
        <v>100</v>
      </c>
      <c r="J567" s="154">
        <v>100</v>
      </c>
    </row>
    <row r="568" spans="1:10" hidden="1">
      <c r="A568" s="143"/>
      <c r="B568" s="143"/>
      <c r="C568" s="143"/>
      <c r="D568" s="113"/>
      <c r="E568" s="102">
        <v>300</v>
      </c>
      <c r="F568" s="112">
        <v>327</v>
      </c>
      <c r="G568" s="161" t="s">
        <v>348</v>
      </c>
      <c r="H568" s="154" t="e">
        <v>#DIV/0!</v>
      </c>
      <c r="I568" s="154" t="e">
        <v>#DIV/0!</v>
      </c>
      <c r="J568" s="154" t="e">
        <v>#DIV/0!</v>
      </c>
    </row>
    <row r="569" spans="1:10" hidden="1">
      <c r="A569" s="143"/>
      <c r="B569" s="143"/>
      <c r="C569" s="143"/>
      <c r="D569" s="113">
        <v>217</v>
      </c>
      <c r="E569" s="102">
        <v>301</v>
      </c>
      <c r="F569" s="112">
        <v>328</v>
      </c>
      <c r="G569" s="158" t="s">
        <v>347</v>
      </c>
      <c r="H569" s="154">
        <v>53.95278017183319</v>
      </c>
      <c r="I569" s="154">
        <v>53.95278017183319</v>
      </c>
      <c r="J569" s="154">
        <v>100</v>
      </c>
    </row>
    <row r="570" spans="1:10" hidden="1">
      <c r="A570" s="143"/>
      <c r="B570" s="143"/>
      <c r="C570" s="143"/>
      <c r="D570" s="113"/>
      <c r="E570" s="102">
        <v>302</v>
      </c>
      <c r="F570" s="112">
        <v>329</v>
      </c>
      <c r="G570" s="161" t="s">
        <v>346</v>
      </c>
      <c r="H570" s="154" t="e">
        <v>#DIV/0!</v>
      </c>
      <c r="I570" s="154" t="e">
        <v>#DIV/0!</v>
      </c>
      <c r="J570" s="154" t="e">
        <v>#DIV/0!</v>
      </c>
    </row>
    <row r="571" spans="1:10" hidden="1">
      <c r="A571" s="143"/>
      <c r="B571" s="143"/>
      <c r="C571" s="143"/>
      <c r="D571" s="113"/>
      <c r="E571" s="102">
        <v>303</v>
      </c>
      <c r="F571" s="112">
        <v>330</v>
      </c>
      <c r="G571" s="161" t="s">
        <v>345</v>
      </c>
      <c r="H571" s="154" t="e">
        <v>#DIV/0!</v>
      </c>
      <c r="I571" s="154" t="e">
        <v>#DIV/0!</v>
      </c>
      <c r="J571" s="154" t="e">
        <v>#DIV/0!</v>
      </c>
    </row>
    <row r="572" spans="1:10" hidden="1">
      <c r="A572" s="143"/>
      <c r="B572" s="135" t="s">
        <v>344</v>
      </c>
      <c r="C572" s="121"/>
      <c r="D572" s="130"/>
      <c r="E572" s="130"/>
      <c r="F572" s="102"/>
      <c r="G572" s="158"/>
      <c r="H572" s="154" t="e">
        <v>#DIV/0!</v>
      </c>
      <c r="I572" s="154" t="e">
        <v>#DIV/0!</v>
      </c>
      <c r="J572" s="154" t="e">
        <v>#DIV/0!</v>
      </c>
    </row>
    <row r="573" spans="1:10" hidden="1">
      <c r="A573" s="143"/>
      <c r="B573" s="134"/>
      <c r="C573" s="146" t="s">
        <v>343</v>
      </c>
      <c r="D573" s="130"/>
      <c r="E573" s="130"/>
      <c r="F573" s="102"/>
      <c r="G573" s="158"/>
      <c r="H573" s="154" t="e">
        <v>#DIV/0!</v>
      </c>
      <c r="I573" s="154" t="e">
        <v>#DIV/0!</v>
      </c>
      <c r="J573" s="154" t="e">
        <v>#DIV/0!</v>
      </c>
    </row>
    <row r="574" spans="1:10" hidden="1">
      <c r="A574" s="143"/>
      <c r="B574" s="134"/>
      <c r="C574" s="125"/>
      <c r="D574" s="125" t="s">
        <v>342</v>
      </c>
      <c r="E574" s="121"/>
      <c r="F574" s="127"/>
      <c r="G574" s="158"/>
      <c r="H574" s="154" t="e">
        <v>#DIV/0!</v>
      </c>
      <c r="I574" s="154" t="e">
        <v>#DIV/0!</v>
      </c>
      <c r="J574" s="154" t="e">
        <v>#DIV/0!</v>
      </c>
    </row>
    <row r="575" spans="1:10" hidden="1">
      <c r="A575" s="143"/>
      <c r="B575" s="143"/>
      <c r="C575" s="143"/>
      <c r="D575" s="113"/>
      <c r="E575" s="102">
        <v>304</v>
      </c>
      <c r="F575" s="112">
        <v>331</v>
      </c>
      <c r="G575" s="161" t="s">
        <v>341</v>
      </c>
      <c r="H575" s="154" t="e">
        <v>#DIV/0!</v>
      </c>
      <c r="I575" s="154" t="e">
        <v>#DIV/0!</v>
      </c>
      <c r="J575" s="154" t="e">
        <v>#DIV/0!</v>
      </c>
    </row>
    <row r="576" spans="1:10">
      <c r="A576" s="133" t="s">
        <v>340</v>
      </c>
      <c r="B576" s="133"/>
      <c r="C576" s="133"/>
      <c r="D576" s="126"/>
      <c r="E576" s="132"/>
      <c r="F576" s="126"/>
      <c r="G576" s="158"/>
      <c r="H576" s="154">
        <v>99.969067269240313</v>
      </c>
      <c r="I576" s="154">
        <v>99.969067269240313</v>
      </c>
      <c r="J576" s="154">
        <v>100</v>
      </c>
    </row>
    <row r="577" spans="1:10" hidden="1">
      <c r="A577" s="133"/>
      <c r="B577" s="135" t="s">
        <v>339</v>
      </c>
      <c r="C577" s="134"/>
      <c r="D577" s="130"/>
      <c r="E577" s="130"/>
      <c r="F577" s="102"/>
      <c r="G577" s="158"/>
      <c r="H577" s="154" t="e">
        <v>#DIV/0!</v>
      </c>
      <c r="I577" s="154" t="e">
        <v>#DIV/0!</v>
      </c>
      <c r="J577" s="154" t="e">
        <v>#DIV/0!</v>
      </c>
    </row>
    <row r="578" spans="1:10" hidden="1">
      <c r="A578" s="133"/>
      <c r="B578" s="134"/>
      <c r="C578" s="146" t="s">
        <v>338</v>
      </c>
      <c r="D578" s="130"/>
      <c r="E578" s="130"/>
      <c r="F578" s="102"/>
      <c r="G578" s="158"/>
      <c r="H578" s="154" t="e">
        <v>#DIV/0!</v>
      </c>
      <c r="I578" s="154" t="e">
        <v>#DIV/0!</v>
      </c>
      <c r="J578" s="154" t="e">
        <v>#DIV/0!</v>
      </c>
    </row>
    <row r="579" spans="1:10" hidden="1">
      <c r="A579" s="133"/>
      <c r="B579" s="134"/>
      <c r="C579" s="125"/>
      <c r="D579" s="125" t="s">
        <v>337</v>
      </c>
      <c r="E579" s="121"/>
      <c r="F579" s="127"/>
      <c r="G579" s="158"/>
      <c r="H579" s="154" t="e">
        <v>#DIV/0!</v>
      </c>
      <c r="I579" s="154" t="e">
        <v>#DIV/0!</v>
      </c>
      <c r="J579" s="154" t="e">
        <v>#DIV/0!</v>
      </c>
    </row>
    <row r="580" spans="1:10" hidden="1">
      <c r="A580" s="133"/>
      <c r="B580" s="133"/>
      <c r="C580" s="133"/>
      <c r="D580" s="126"/>
      <c r="E580" s="102">
        <v>305</v>
      </c>
      <c r="F580" s="112">
        <v>332</v>
      </c>
      <c r="G580" s="162" t="s">
        <v>336</v>
      </c>
      <c r="H580" s="154" t="e">
        <v>#DIV/0!</v>
      </c>
      <c r="I580" s="154" t="e">
        <v>#DIV/0!</v>
      </c>
      <c r="J580" s="154" t="e">
        <v>#DIV/0!</v>
      </c>
    </row>
    <row r="581" spans="1:10" hidden="1">
      <c r="A581" s="133"/>
      <c r="B581" s="133"/>
      <c r="C581" s="133"/>
      <c r="D581" s="126"/>
      <c r="E581" s="102">
        <v>306</v>
      </c>
      <c r="F581" s="112">
        <v>333</v>
      </c>
      <c r="G581" s="161" t="s">
        <v>335</v>
      </c>
      <c r="H581" s="154" t="e">
        <v>#DIV/0!</v>
      </c>
      <c r="I581" s="154" t="e">
        <v>#DIV/0!</v>
      </c>
      <c r="J581" s="154" t="e">
        <v>#DIV/0!</v>
      </c>
    </row>
    <row r="582" spans="1:10" hidden="1">
      <c r="A582" s="133"/>
      <c r="B582" s="135" t="s">
        <v>334</v>
      </c>
      <c r="C582" s="134"/>
      <c r="D582" s="130"/>
      <c r="E582" s="130"/>
      <c r="F582" s="102"/>
      <c r="G582" s="158"/>
      <c r="H582" s="154" t="e">
        <v>#DIV/0!</v>
      </c>
      <c r="I582" s="154" t="e">
        <v>#DIV/0!</v>
      </c>
      <c r="J582" s="154" t="e">
        <v>#DIV/0!</v>
      </c>
    </row>
    <row r="583" spans="1:10" hidden="1">
      <c r="A583" s="133"/>
      <c r="B583" s="134"/>
      <c r="C583" s="146" t="s">
        <v>333</v>
      </c>
      <c r="D583" s="130"/>
      <c r="E583" s="130"/>
      <c r="F583" s="102"/>
      <c r="G583" s="158"/>
      <c r="H583" s="154" t="e">
        <v>#DIV/0!</v>
      </c>
      <c r="I583" s="154" t="e">
        <v>#DIV/0!</v>
      </c>
      <c r="J583" s="154" t="e">
        <v>#DIV/0!</v>
      </c>
    </row>
    <row r="584" spans="1:10" hidden="1">
      <c r="A584" s="133"/>
      <c r="B584" s="134"/>
      <c r="C584" s="134"/>
      <c r="D584" s="125" t="s">
        <v>332</v>
      </c>
      <c r="E584" s="121"/>
      <c r="F584" s="127"/>
      <c r="G584" s="158"/>
      <c r="H584" s="154" t="e">
        <v>#DIV/0!</v>
      </c>
      <c r="I584" s="154" t="e">
        <v>#DIV/0!</v>
      </c>
      <c r="J584" s="154" t="e">
        <v>#DIV/0!</v>
      </c>
    </row>
    <row r="585" spans="1:10" hidden="1">
      <c r="A585" s="133"/>
      <c r="B585" s="133"/>
      <c r="C585" s="133"/>
      <c r="D585" s="126"/>
      <c r="E585" s="102">
        <v>307</v>
      </c>
      <c r="F585" s="112">
        <v>334</v>
      </c>
      <c r="G585" s="162" t="s">
        <v>331</v>
      </c>
      <c r="H585" s="154" t="e">
        <v>#DIV/0!</v>
      </c>
      <c r="I585" s="154" t="e">
        <v>#DIV/0!</v>
      </c>
      <c r="J585" s="154" t="e">
        <v>#DIV/0!</v>
      </c>
    </row>
    <row r="586" spans="1:10" hidden="1">
      <c r="A586" s="143"/>
      <c r="B586" s="124" t="s">
        <v>330</v>
      </c>
      <c r="C586" s="124"/>
      <c r="D586" s="123"/>
      <c r="E586" s="121"/>
      <c r="F586" s="126"/>
      <c r="G586" s="166"/>
      <c r="H586" s="154">
        <v>100</v>
      </c>
      <c r="I586" s="154">
        <v>100</v>
      </c>
      <c r="J586" s="154">
        <v>100</v>
      </c>
    </row>
    <row r="587" spans="1:10" hidden="1">
      <c r="A587" s="143"/>
      <c r="B587" s="143"/>
      <c r="C587" s="146" t="s">
        <v>329</v>
      </c>
      <c r="D587" s="122"/>
      <c r="E587" s="121"/>
      <c r="F587" s="112"/>
      <c r="G587" s="158"/>
      <c r="H587" s="154">
        <v>100</v>
      </c>
      <c r="I587" s="154">
        <v>100</v>
      </c>
      <c r="J587" s="154">
        <v>100</v>
      </c>
    </row>
    <row r="588" spans="1:10" hidden="1">
      <c r="A588" s="143"/>
      <c r="B588" s="143"/>
      <c r="C588" s="129"/>
      <c r="D588" s="122" t="s">
        <v>329</v>
      </c>
      <c r="E588" s="121"/>
      <c r="F588" s="112"/>
      <c r="G588" s="158"/>
      <c r="H588" s="154">
        <v>100</v>
      </c>
      <c r="I588" s="154">
        <v>100</v>
      </c>
      <c r="J588" s="154">
        <v>100</v>
      </c>
    </row>
    <row r="589" spans="1:10" ht="25.5" hidden="1">
      <c r="A589" s="143"/>
      <c r="B589" s="143"/>
      <c r="C589" s="143"/>
      <c r="D589" s="113">
        <v>218</v>
      </c>
      <c r="E589" s="102">
        <v>308</v>
      </c>
      <c r="F589" s="112">
        <v>335</v>
      </c>
      <c r="G589" s="158" t="s">
        <v>328</v>
      </c>
      <c r="H589" s="154">
        <v>100</v>
      </c>
      <c r="I589" s="154">
        <v>100</v>
      </c>
      <c r="J589" s="154">
        <v>100</v>
      </c>
    </row>
    <row r="590" spans="1:10" hidden="1">
      <c r="A590" s="143"/>
      <c r="B590" s="143"/>
      <c r="C590" s="143"/>
      <c r="D590" s="113"/>
      <c r="E590" s="102">
        <v>309</v>
      </c>
      <c r="F590" s="112">
        <v>336</v>
      </c>
      <c r="G590" s="161" t="s">
        <v>327</v>
      </c>
      <c r="H590" s="154" t="e">
        <v>#DIV/0!</v>
      </c>
      <c r="I590" s="154" t="e">
        <v>#DIV/0!</v>
      </c>
      <c r="J590" s="154" t="e">
        <v>#DIV/0!</v>
      </c>
    </row>
    <row r="591" spans="1:10" hidden="1">
      <c r="A591" s="143"/>
      <c r="B591" s="124" t="s">
        <v>326</v>
      </c>
      <c r="C591" s="124"/>
      <c r="D591" s="123"/>
      <c r="E591" s="102"/>
      <c r="F591" s="126"/>
      <c r="G591" s="166"/>
      <c r="H591" s="154">
        <v>92.85714285714289</v>
      </c>
      <c r="I591" s="154">
        <v>92.85714285714289</v>
      </c>
      <c r="J591" s="154">
        <v>100</v>
      </c>
    </row>
    <row r="592" spans="1:10" hidden="1">
      <c r="A592" s="143"/>
      <c r="B592" s="143"/>
      <c r="C592" s="146" t="s">
        <v>325</v>
      </c>
      <c r="D592" s="122"/>
      <c r="E592" s="102"/>
      <c r="F592" s="112"/>
      <c r="G592" s="158"/>
      <c r="H592" s="154">
        <v>92.85714285714289</v>
      </c>
      <c r="I592" s="154">
        <v>92.85714285714289</v>
      </c>
      <c r="J592" s="154">
        <v>100</v>
      </c>
    </row>
    <row r="593" spans="1:10" hidden="1">
      <c r="A593" s="143"/>
      <c r="B593" s="143"/>
      <c r="C593" s="129"/>
      <c r="D593" s="122" t="s">
        <v>325</v>
      </c>
      <c r="E593" s="121"/>
      <c r="F593" s="112"/>
      <c r="G593" s="158"/>
      <c r="H593" s="154">
        <v>92.85714285714289</v>
      </c>
      <c r="I593" s="154">
        <v>92.85714285714289</v>
      </c>
      <c r="J593" s="154">
        <v>100</v>
      </c>
    </row>
    <row r="594" spans="1:10" hidden="1">
      <c r="A594" s="143"/>
      <c r="B594" s="143"/>
      <c r="C594" s="143"/>
      <c r="D594" s="113">
        <v>219</v>
      </c>
      <c r="E594" s="102">
        <v>310</v>
      </c>
      <c r="F594" s="112">
        <v>337</v>
      </c>
      <c r="G594" s="165" t="s">
        <v>324</v>
      </c>
      <c r="H594" s="154">
        <v>92.857142857142861</v>
      </c>
      <c r="I594" s="154">
        <v>92.857142857142861</v>
      </c>
      <c r="J594" s="154">
        <v>100</v>
      </c>
    </row>
    <row r="595" spans="1:10" hidden="1">
      <c r="A595" s="143"/>
      <c r="B595" s="143"/>
      <c r="C595" s="143"/>
      <c r="D595" s="113"/>
      <c r="E595" s="102">
        <v>311</v>
      </c>
      <c r="F595" s="112">
        <v>338</v>
      </c>
      <c r="G595" s="162" t="s">
        <v>323</v>
      </c>
      <c r="H595" s="154" t="e">
        <v>#DIV/0!</v>
      </c>
      <c r="I595" s="154" t="e">
        <v>#DIV/0!</v>
      </c>
      <c r="J595" s="154" t="e">
        <v>#DIV/0!</v>
      </c>
    </row>
    <row r="596" spans="1:10">
      <c r="A596" s="133" t="s">
        <v>322</v>
      </c>
      <c r="B596" s="133"/>
      <c r="C596" s="133"/>
      <c r="D596" s="126"/>
      <c r="E596" s="132"/>
      <c r="F596" s="126"/>
      <c r="G596" s="157"/>
      <c r="H596" s="154">
        <v>81.18480029348251</v>
      </c>
      <c r="I596" s="154">
        <v>81.18480029348251</v>
      </c>
      <c r="J596" s="154">
        <v>100</v>
      </c>
    </row>
    <row r="597" spans="1:10">
      <c r="A597" s="143"/>
      <c r="B597" s="124" t="s">
        <v>321</v>
      </c>
      <c r="C597" s="124"/>
      <c r="D597" s="123"/>
      <c r="E597" s="130"/>
      <c r="F597" s="126"/>
      <c r="G597" s="166"/>
      <c r="H597" s="154">
        <v>99.138481235311488</v>
      </c>
      <c r="I597" s="154">
        <v>99.138481235311488</v>
      </c>
      <c r="J597" s="154">
        <v>100</v>
      </c>
    </row>
    <row r="598" spans="1:10" hidden="1">
      <c r="A598" s="143"/>
      <c r="B598" s="143"/>
      <c r="C598" s="146" t="s">
        <v>320</v>
      </c>
      <c r="D598" s="122"/>
      <c r="E598" s="130"/>
      <c r="F598" s="112"/>
      <c r="G598" s="159"/>
      <c r="H598" s="154">
        <v>95.913729686025235</v>
      </c>
      <c r="I598" s="154">
        <v>95.913729686025235</v>
      </c>
      <c r="J598" s="154">
        <v>100</v>
      </c>
    </row>
    <row r="599" spans="1:10" hidden="1">
      <c r="A599" s="143"/>
      <c r="B599" s="143"/>
      <c r="C599" s="129"/>
      <c r="D599" s="122" t="s">
        <v>320</v>
      </c>
      <c r="E599" s="121"/>
      <c r="F599" s="112"/>
      <c r="G599" s="158"/>
      <c r="H599" s="154">
        <v>95.913729686025235</v>
      </c>
      <c r="I599" s="154">
        <v>95.913729686025235</v>
      </c>
      <c r="J599" s="154">
        <v>100</v>
      </c>
    </row>
    <row r="600" spans="1:10" hidden="1">
      <c r="A600" s="143"/>
      <c r="B600" s="143"/>
      <c r="C600" s="143"/>
      <c r="D600" s="113">
        <v>220</v>
      </c>
      <c r="E600" s="102">
        <v>312</v>
      </c>
      <c r="F600" s="112">
        <v>339</v>
      </c>
      <c r="G600" s="158" t="s">
        <v>319</v>
      </c>
      <c r="H600" s="154">
        <v>95.913729686025235</v>
      </c>
      <c r="I600" s="154">
        <v>95.913729686025235</v>
      </c>
      <c r="J600" s="154">
        <v>100</v>
      </c>
    </row>
    <row r="601" spans="1:10" hidden="1">
      <c r="A601" s="143"/>
      <c r="B601" s="143"/>
      <c r="C601" s="143"/>
      <c r="D601" s="113"/>
      <c r="E601" s="102">
        <v>313</v>
      </c>
      <c r="F601" s="112">
        <v>340</v>
      </c>
      <c r="G601" s="161" t="s">
        <v>318</v>
      </c>
      <c r="H601" s="154" t="e">
        <v>#DIV/0!</v>
      </c>
      <c r="I601" s="154" t="e">
        <v>#DIV/0!</v>
      </c>
      <c r="J601" s="154" t="e">
        <v>#DIV/0!</v>
      </c>
    </row>
    <row r="602" spans="1:10" hidden="1">
      <c r="A602" s="143"/>
      <c r="B602" s="143"/>
      <c r="C602" s="143"/>
      <c r="D602" s="113"/>
      <c r="E602" s="102">
        <v>314</v>
      </c>
      <c r="F602" s="112">
        <v>341</v>
      </c>
      <c r="G602" s="161" t="s">
        <v>317</v>
      </c>
      <c r="H602" s="154" t="e">
        <v>#DIV/0!</v>
      </c>
      <c r="I602" s="154" t="e">
        <v>#DIV/0!</v>
      </c>
      <c r="J602" s="154" t="e">
        <v>#DIV/0!</v>
      </c>
    </row>
    <row r="603" spans="1:10" hidden="1">
      <c r="A603" s="143"/>
      <c r="B603" s="143"/>
      <c r="C603" s="146" t="s">
        <v>316</v>
      </c>
      <c r="D603" s="122"/>
      <c r="E603" s="130"/>
      <c r="F603" s="112"/>
      <c r="G603" s="159"/>
      <c r="H603" s="154">
        <v>104.7069434913027</v>
      </c>
      <c r="I603" s="154">
        <v>104.7069434913027</v>
      </c>
      <c r="J603" s="154">
        <v>100</v>
      </c>
    </row>
    <row r="604" spans="1:10" hidden="1">
      <c r="A604" s="143"/>
      <c r="B604" s="143"/>
      <c r="C604" s="129"/>
      <c r="D604" s="122" t="s">
        <v>315</v>
      </c>
      <c r="E604" s="121"/>
      <c r="F604" s="112"/>
      <c r="G604" s="158"/>
      <c r="H604" s="154">
        <v>104.7069434913027</v>
      </c>
      <c r="I604" s="154">
        <v>104.7069434913027</v>
      </c>
      <c r="J604" s="154">
        <v>100</v>
      </c>
    </row>
    <row r="605" spans="1:10" hidden="1">
      <c r="A605" s="143"/>
      <c r="B605" s="143"/>
      <c r="C605" s="143"/>
      <c r="D605" s="113">
        <v>221</v>
      </c>
      <c r="E605" s="102">
        <v>315</v>
      </c>
      <c r="F605" s="112">
        <v>342</v>
      </c>
      <c r="G605" s="158" t="s">
        <v>314</v>
      </c>
      <c r="H605" s="154">
        <v>104.7069434913027</v>
      </c>
      <c r="I605" s="154">
        <v>104.7069434913027</v>
      </c>
      <c r="J605" s="154">
        <v>100</v>
      </c>
    </row>
    <row r="606" spans="1:10">
      <c r="A606" s="143"/>
      <c r="B606" s="124" t="s">
        <v>313</v>
      </c>
      <c r="C606" s="124"/>
      <c r="D606" s="123"/>
      <c r="E606" s="130"/>
      <c r="F606" s="126"/>
      <c r="G606" s="166"/>
      <c r="H606" s="154">
        <v>79.252292703508402</v>
      </c>
      <c r="I606" s="154">
        <v>79.252292703508402</v>
      </c>
      <c r="J606" s="154">
        <v>100</v>
      </c>
    </row>
    <row r="607" spans="1:10" hidden="1">
      <c r="A607" s="143"/>
      <c r="B607" s="143"/>
      <c r="C607" s="146" t="s">
        <v>312</v>
      </c>
      <c r="D607" s="122"/>
      <c r="E607" s="130"/>
      <c r="F607" s="112"/>
      <c r="G607" s="159"/>
      <c r="H607" s="154">
        <v>79.252292703508402</v>
      </c>
      <c r="I607" s="154">
        <v>79.252292703508402</v>
      </c>
      <c r="J607" s="154">
        <v>100</v>
      </c>
    </row>
    <row r="608" spans="1:10" hidden="1">
      <c r="A608" s="143"/>
      <c r="B608" s="143"/>
      <c r="C608" s="129"/>
      <c r="D608" s="122" t="s">
        <v>311</v>
      </c>
      <c r="E608" s="121"/>
      <c r="F608" s="112"/>
      <c r="G608" s="158"/>
      <c r="H608" s="154">
        <v>79.252292703508402</v>
      </c>
      <c r="I608" s="154">
        <v>79.252292703508402</v>
      </c>
      <c r="J608" s="154">
        <v>100</v>
      </c>
    </row>
    <row r="609" spans="1:10" hidden="1">
      <c r="A609" s="143"/>
      <c r="B609" s="143"/>
      <c r="C609" s="143"/>
      <c r="D609" s="113">
        <v>222</v>
      </c>
      <c r="E609" s="102">
        <v>316</v>
      </c>
      <c r="F609" s="112">
        <v>343</v>
      </c>
      <c r="G609" s="158" t="s">
        <v>310</v>
      </c>
      <c r="H609" s="154">
        <v>79.252292703508402</v>
      </c>
      <c r="I609" s="154">
        <v>79.252292703508402</v>
      </c>
      <c r="J609" s="154">
        <v>100</v>
      </c>
    </row>
    <row r="610" spans="1:10" hidden="1">
      <c r="A610" s="143"/>
      <c r="B610" s="143"/>
      <c r="C610" s="143"/>
      <c r="D610" s="113"/>
      <c r="E610" s="102">
        <v>317</v>
      </c>
      <c r="F610" s="112">
        <v>344</v>
      </c>
      <c r="G610" s="161" t="s">
        <v>309</v>
      </c>
      <c r="H610" s="154" t="e">
        <v>#DIV/0!</v>
      </c>
      <c r="I610" s="154" t="e">
        <v>#DIV/0!</v>
      </c>
      <c r="J610" s="154" t="e">
        <v>#DIV/0!</v>
      </c>
    </row>
    <row r="611" spans="1:10">
      <c r="A611" s="133" t="s">
        <v>308</v>
      </c>
      <c r="B611" s="133"/>
      <c r="C611" s="133"/>
      <c r="D611" s="126"/>
      <c r="E611" s="132"/>
      <c r="F611" s="126"/>
      <c r="G611" s="158"/>
      <c r="H611" s="154">
        <v>107.31114433062947</v>
      </c>
      <c r="I611" s="154">
        <v>106.87175892578983</v>
      </c>
      <c r="J611" s="154">
        <v>100.85237115068824</v>
      </c>
    </row>
    <row r="612" spans="1:10">
      <c r="A612" s="143"/>
      <c r="B612" s="124" t="s">
        <v>307</v>
      </c>
      <c r="C612" s="124"/>
      <c r="D612" s="123"/>
      <c r="E612" s="130"/>
      <c r="F612" s="126"/>
      <c r="G612" s="166"/>
      <c r="H612" s="154">
        <v>107.17438908383615</v>
      </c>
      <c r="I612" s="154">
        <v>107.35833126530423</v>
      </c>
      <c r="J612" s="154">
        <v>101.03543687449017</v>
      </c>
    </row>
    <row r="613" spans="1:10" hidden="1">
      <c r="A613" s="143"/>
      <c r="B613" s="143"/>
      <c r="C613" s="146" t="s">
        <v>306</v>
      </c>
      <c r="D613" s="122"/>
      <c r="E613" s="130"/>
      <c r="F613" s="112"/>
      <c r="G613" s="159"/>
      <c r="H613" s="154">
        <v>113.95194836862737</v>
      </c>
      <c r="I613" s="154">
        <v>113.95194836862737</v>
      </c>
      <c r="J613" s="154">
        <v>106.46341541639714</v>
      </c>
    </row>
    <row r="614" spans="1:10" hidden="1">
      <c r="A614" s="143"/>
      <c r="B614" s="143"/>
      <c r="C614" s="129"/>
      <c r="D614" s="122" t="s">
        <v>305</v>
      </c>
      <c r="E614" s="121"/>
      <c r="F614" s="112"/>
      <c r="G614" s="158"/>
      <c r="H614" s="154">
        <v>113.95194836862737</v>
      </c>
      <c r="I614" s="154">
        <v>113.95194836862737</v>
      </c>
      <c r="J614" s="154">
        <v>106.46341541639714</v>
      </c>
    </row>
    <row r="615" spans="1:10" hidden="1">
      <c r="A615" s="143"/>
      <c r="B615" s="143"/>
      <c r="C615" s="143"/>
      <c r="D615" s="113">
        <v>223</v>
      </c>
      <c r="E615" s="102">
        <v>318</v>
      </c>
      <c r="F615" s="112">
        <v>345</v>
      </c>
      <c r="G615" s="158" t="s">
        <v>304</v>
      </c>
      <c r="H615" s="154">
        <v>129.77398372142042</v>
      </c>
      <c r="I615" s="154">
        <v>129.77398372142042</v>
      </c>
      <c r="J615" s="154">
        <v>121.39244620058346</v>
      </c>
    </row>
    <row r="616" spans="1:10" hidden="1">
      <c r="A616" s="143"/>
      <c r="B616" s="143"/>
      <c r="C616" s="143"/>
      <c r="D616" s="113">
        <v>224</v>
      </c>
      <c r="E616" s="102">
        <v>319</v>
      </c>
      <c r="F616" s="112">
        <v>346</v>
      </c>
      <c r="G616" s="158" t="s">
        <v>303</v>
      </c>
      <c r="H616" s="154">
        <v>100</v>
      </c>
      <c r="I616" s="154">
        <v>100</v>
      </c>
      <c r="J616" s="154">
        <v>100</v>
      </c>
    </row>
    <row r="617" spans="1:10" hidden="1">
      <c r="A617" s="143"/>
      <c r="B617" s="143"/>
      <c r="C617" s="143"/>
      <c r="D617" s="113"/>
      <c r="E617" s="102">
        <v>320</v>
      </c>
      <c r="F617" s="112">
        <v>347</v>
      </c>
      <c r="G617" s="161" t="s">
        <v>302</v>
      </c>
      <c r="H617" s="154" t="e">
        <v>#DIV/0!</v>
      </c>
      <c r="I617" s="154" t="e">
        <v>#DIV/0!</v>
      </c>
      <c r="J617" s="154" t="e">
        <v>#DIV/0!</v>
      </c>
    </row>
    <row r="618" spans="1:10" hidden="1">
      <c r="A618" s="143"/>
      <c r="B618" s="143"/>
      <c r="C618" s="143"/>
      <c r="D618" s="113"/>
      <c r="E618" s="102">
        <v>321</v>
      </c>
      <c r="F618" s="112">
        <v>348</v>
      </c>
      <c r="G618" s="161" t="s">
        <v>301</v>
      </c>
      <c r="H618" s="154" t="e">
        <v>#DIV/0!</v>
      </c>
      <c r="I618" s="154" t="e">
        <v>#DIV/0!</v>
      </c>
      <c r="J618" s="154" t="e">
        <v>#DIV/0!</v>
      </c>
    </row>
    <row r="619" spans="1:10" hidden="1">
      <c r="A619" s="143"/>
      <c r="B619" s="143"/>
      <c r="C619" s="143"/>
      <c r="D619" s="113">
        <v>225</v>
      </c>
      <c r="E619" s="102">
        <v>322</v>
      </c>
      <c r="F619" s="112">
        <v>349</v>
      </c>
      <c r="G619" s="158" t="s">
        <v>300</v>
      </c>
      <c r="H619" s="154">
        <v>116.03972084031949</v>
      </c>
      <c r="I619" s="154">
        <v>116.03972084031949</v>
      </c>
      <c r="J619" s="154">
        <v>92.831776672255586</v>
      </c>
    </row>
    <row r="620" spans="1:10" hidden="1">
      <c r="A620" s="143"/>
      <c r="B620" s="143"/>
      <c r="C620" s="146" t="s">
        <v>299</v>
      </c>
      <c r="D620" s="122"/>
      <c r="E620" s="130"/>
      <c r="F620" s="112"/>
      <c r="G620" s="159"/>
      <c r="H620" s="154">
        <v>105.96699844916988</v>
      </c>
      <c r="I620" s="154">
        <v>106.18133321751495</v>
      </c>
      <c r="J620" s="154">
        <v>100.05816397179193</v>
      </c>
    </row>
    <row r="621" spans="1:10" hidden="1">
      <c r="A621" s="143"/>
      <c r="B621" s="143"/>
      <c r="C621" s="131"/>
      <c r="D621" s="122" t="s">
        <v>298</v>
      </c>
      <c r="E621" s="121"/>
      <c r="F621" s="112"/>
      <c r="G621" s="158"/>
      <c r="H621" s="154">
        <v>105.96699844916988</v>
      </c>
      <c r="I621" s="154">
        <v>106.18133321751495</v>
      </c>
      <c r="J621" s="154">
        <v>100.05816397179193</v>
      </c>
    </row>
    <row r="622" spans="1:10" hidden="1">
      <c r="A622" s="143"/>
      <c r="B622" s="143"/>
      <c r="C622" s="143"/>
      <c r="D622" s="113">
        <v>226</v>
      </c>
      <c r="E622" s="102">
        <v>323</v>
      </c>
      <c r="F622" s="112">
        <v>350</v>
      </c>
      <c r="G622" s="158" t="s">
        <v>297</v>
      </c>
      <c r="H622" s="154">
        <v>105.36754695411356</v>
      </c>
      <c r="I622" s="154">
        <v>105.36754695411356</v>
      </c>
      <c r="J622" s="154">
        <v>100</v>
      </c>
    </row>
    <row r="623" spans="1:10" hidden="1">
      <c r="A623" s="143"/>
      <c r="B623" s="143"/>
      <c r="C623" s="143"/>
      <c r="D623" s="113">
        <v>227</v>
      </c>
      <c r="E623" s="102">
        <v>324</v>
      </c>
      <c r="F623" s="112">
        <v>351</v>
      </c>
      <c r="G623" s="158" t="s">
        <v>296</v>
      </c>
      <c r="H623" s="154">
        <v>113.99999999999999</v>
      </c>
      <c r="I623" s="154">
        <v>113.99999999999999</v>
      </c>
      <c r="J623" s="154">
        <v>100</v>
      </c>
    </row>
    <row r="624" spans="1:10" hidden="1">
      <c r="A624" s="143"/>
      <c r="B624" s="143"/>
      <c r="C624" s="143"/>
      <c r="D624" s="113">
        <v>228</v>
      </c>
      <c r="E624" s="102">
        <v>325</v>
      </c>
      <c r="F624" s="112">
        <v>352</v>
      </c>
      <c r="G624" s="158" t="s">
        <v>295</v>
      </c>
      <c r="H624" s="154">
        <v>63.993893095456279</v>
      </c>
      <c r="I624" s="154">
        <v>121.22018964599697</v>
      </c>
      <c r="J624" s="154">
        <v>100</v>
      </c>
    </row>
    <row r="625" spans="1:10" hidden="1">
      <c r="A625" s="143"/>
      <c r="B625" s="143"/>
      <c r="C625" s="143"/>
      <c r="D625" s="113">
        <v>229</v>
      </c>
      <c r="E625" s="102">
        <v>326</v>
      </c>
      <c r="F625" s="112">
        <v>353</v>
      </c>
      <c r="G625" s="165" t="s">
        <v>294</v>
      </c>
      <c r="H625" s="154">
        <v>113.98961260784016</v>
      </c>
      <c r="I625" s="154">
        <v>113.98961260784016</v>
      </c>
      <c r="J625" s="154">
        <v>100</v>
      </c>
    </row>
    <row r="626" spans="1:10" hidden="1">
      <c r="A626" s="143"/>
      <c r="B626" s="143"/>
      <c r="C626" s="143"/>
      <c r="D626" s="113"/>
      <c r="E626" s="102">
        <v>327</v>
      </c>
      <c r="F626" s="112">
        <v>354</v>
      </c>
      <c r="G626" s="161" t="s">
        <v>293</v>
      </c>
      <c r="H626" s="154" t="e">
        <v>#DIV/0!</v>
      </c>
      <c r="I626" s="154" t="e">
        <v>#DIV/0!</v>
      </c>
      <c r="J626" s="154" t="e">
        <v>#DIV/0!</v>
      </c>
    </row>
    <row r="627" spans="1:10" hidden="1">
      <c r="A627" s="143"/>
      <c r="B627" s="143"/>
      <c r="C627" s="143"/>
      <c r="D627" s="113">
        <v>230</v>
      </c>
      <c r="E627" s="102">
        <v>328</v>
      </c>
      <c r="F627" s="112">
        <v>355</v>
      </c>
      <c r="G627" s="158" t="s">
        <v>292</v>
      </c>
      <c r="H627" s="154">
        <v>101.05263157894736</v>
      </c>
      <c r="I627" s="154">
        <v>101.05263157894736</v>
      </c>
      <c r="J627" s="154">
        <v>100</v>
      </c>
    </row>
    <row r="628" spans="1:10" hidden="1">
      <c r="A628" s="143"/>
      <c r="B628" s="143"/>
      <c r="C628" s="143"/>
      <c r="D628" s="113">
        <v>231</v>
      </c>
      <c r="E628" s="102">
        <v>329</v>
      </c>
      <c r="F628" s="112">
        <v>356</v>
      </c>
      <c r="G628" s="164" t="s">
        <v>291</v>
      </c>
      <c r="H628" s="154">
        <v>116.66666666666667</v>
      </c>
      <c r="I628" s="154">
        <v>116.66666666666667</v>
      </c>
      <c r="J628" s="154">
        <v>100</v>
      </c>
    </row>
    <row r="629" spans="1:10" hidden="1">
      <c r="A629" s="143"/>
      <c r="B629" s="143"/>
      <c r="C629" s="143"/>
      <c r="D629" s="113"/>
      <c r="E629" s="102">
        <v>330</v>
      </c>
      <c r="F629" s="112">
        <v>357</v>
      </c>
      <c r="G629" s="161" t="s">
        <v>290</v>
      </c>
      <c r="H629" s="154" t="e">
        <v>#DIV/0!</v>
      </c>
      <c r="I629" s="154" t="e">
        <v>#DIV/0!</v>
      </c>
      <c r="J629" s="154" t="e">
        <v>#DIV/0!</v>
      </c>
    </row>
    <row r="630" spans="1:10" hidden="1">
      <c r="A630" s="143"/>
      <c r="B630" s="143"/>
      <c r="C630" s="143"/>
      <c r="D630" s="113">
        <v>232</v>
      </c>
      <c r="E630" s="102"/>
      <c r="F630" s="112">
        <v>358</v>
      </c>
      <c r="G630" s="158" t="s">
        <v>289</v>
      </c>
      <c r="H630" s="154">
        <v>138.81934410240419</v>
      </c>
      <c r="I630" s="154">
        <v>98.892828948460348</v>
      </c>
      <c r="J630" s="154">
        <v>100.46548969219818</v>
      </c>
    </row>
    <row r="631" spans="1:10" ht="25.5" hidden="1">
      <c r="A631" s="143"/>
      <c r="B631" s="143"/>
      <c r="C631" s="143"/>
      <c r="D631" s="113">
        <v>233</v>
      </c>
      <c r="E631" s="102">
        <v>331</v>
      </c>
      <c r="F631" s="112">
        <v>359</v>
      </c>
      <c r="G631" s="158" t="s">
        <v>288</v>
      </c>
      <c r="H631" s="154">
        <v>100.28723998555327</v>
      </c>
      <c r="I631" s="154">
        <v>105.02755392867589</v>
      </c>
      <c r="J631" s="154">
        <v>100</v>
      </c>
    </row>
    <row r="632" spans="1:10" hidden="1">
      <c r="A632" s="143"/>
      <c r="B632" s="143"/>
      <c r="C632" s="143"/>
      <c r="D632" s="113"/>
      <c r="E632" s="102">
        <v>332</v>
      </c>
      <c r="F632" s="112">
        <v>360</v>
      </c>
      <c r="G632" s="162" t="s">
        <v>287</v>
      </c>
      <c r="H632" s="154" t="e">
        <v>#DIV/0!</v>
      </c>
      <c r="I632" s="154" t="e">
        <v>#DIV/0!</v>
      </c>
      <c r="J632" s="154" t="e">
        <v>#DIV/0!</v>
      </c>
    </row>
    <row r="633" spans="1:10">
      <c r="A633" s="143"/>
      <c r="B633" s="124" t="s">
        <v>286</v>
      </c>
      <c r="C633" s="124"/>
      <c r="D633" s="123"/>
      <c r="E633" s="130"/>
      <c r="F633" s="126"/>
      <c r="G633" s="166"/>
      <c r="H633" s="154">
        <v>105.23121376842306</v>
      </c>
      <c r="I633" s="154">
        <v>97.80044880573422</v>
      </c>
      <c r="J633" s="154">
        <v>100</v>
      </c>
    </row>
    <row r="634" spans="1:10" hidden="1">
      <c r="A634" s="143"/>
      <c r="B634" s="143"/>
      <c r="C634" s="146" t="s">
        <v>285</v>
      </c>
      <c r="D634" s="122"/>
      <c r="E634" s="130"/>
      <c r="F634" s="112"/>
      <c r="G634" s="159"/>
      <c r="H634" s="154">
        <v>90.342541142014767</v>
      </c>
      <c r="I634" s="154">
        <v>90.342541142014767</v>
      </c>
      <c r="J634" s="154">
        <v>100</v>
      </c>
    </row>
    <row r="635" spans="1:10" hidden="1">
      <c r="A635" s="143"/>
      <c r="B635" s="143"/>
      <c r="C635" s="129"/>
      <c r="D635" s="122" t="s">
        <v>284</v>
      </c>
      <c r="E635" s="121"/>
      <c r="F635" s="112"/>
      <c r="G635" s="158"/>
      <c r="H635" s="154">
        <v>90.342541142014767</v>
      </c>
      <c r="I635" s="154">
        <v>90.342541142014767</v>
      </c>
      <c r="J635" s="154">
        <v>100</v>
      </c>
    </row>
    <row r="636" spans="1:10" hidden="1">
      <c r="A636" s="112"/>
      <c r="B636" s="112"/>
      <c r="C636" s="112"/>
      <c r="D636" s="113">
        <v>234</v>
      </c>
      <c r="E636" s="102">
        <v>333</v>
      </c>
      <c r="F636" s="112">
        <v>361</v>
      </c>
      <c r="G636" s="158" t="s">
        <v>283</v>
      </c>
      <c r="H636" s="154">
        <v>100</v>
      </c>
      <c r="I636" s="154">
        <v>100</v>
      </c>
      <c r="J636" s="154">
        <v>100</v>
      </c>
    </row>
    <row r="637" spans="1:10" hidden="1">
      <c r="A637" s="112"/>
      <c r="B637" s="112"/>
      <c r="C637" s="112"/>
      <c r="D637" s="113"/>
      <c r="E637" s="102">
        <v>334</v>
      </c>
      <c r="F637" s="112">
        <v>362</v>
      </c>
      <c r="G637" s="161" t="s">
        <v>282</v>
      </c>
      <c r="H637" s="154" t="e">
        <v>#DIV/0!</v>
      </c>
      <c r="I637" s="154" t="e">
        <v>#DIV/0!</v>
      </c>
      <c r="J637" s="154" t="e">
        <v>#DIV/0!</v>
      </c>
    </row>
    <row r="638" spans="1:10" hidden="1">
      <c r="A638" s="143"/>
      <c r="B638" s="143"/>
      <c r="C638" s="143"/>
      <c r="D638" s="113">
        <v>235</v>
      </c>
      <c r="E638" s="102"/>
      <c r="F638" s="112">
        <v>363</v>
      </c>
      <c r="G638" s="158" t="s">
        <v>281</v>
      </c>
      <c r="H638" s="154">
        <v>86.124401913875602</v>
      </c>
      <c r="I638" s="154">
        <v>86.124401913875602</v>
      </c>
      <c r="J638" s="154">
        <v>100</v>
      </c>
    </row>
    <row r="639" spans="1:10" hidden="1">
      <c r="A639" s="143"/>
      <c r="B639" s="143"/>
      <c r="C639" s="143"/>
      <c r="D639" s="113"/>
      <c r="E639" s="102">
        <v>335</v>
      </c>
      <c r="F639" s="112">
        <v>364</v>
      </c>
      <c r="G639" s="161" t="s">
        <v>280</v>
      </c>
      <c r="H639" s="154" t="e">
        <v>#DIV/0!</v>
      </c>
      <c r="I639" s="154" t="e">
        <v>#DIV/0!</v>
      </c>
      <c r="J639" s="154" t="e">
        <v>#DIV/0!</v>
      </c>
    </row>
    <row r="640" spans="1:10" hidden="1">
      <c r="A640" s="143"/>
      <c r="B640" s="143"/>
      <c r="C640" s="146" t="s">
        <v>279</v>
      </c>
      <c r="D640" s="122"/>
      <c r="E640" s="130"/>
      <c r="F640" s="112"/>
      <c r="G640" s="159"/>
      <c r="H640" s="154">
        <v>110.06424162982087</v>
      </c>
      <c r="I640" s="154">
        <v>100</v>
      </c>
      <c r="J640" s="154">
        <v>100</v>
      </c>
    </row>
    <row r="641" spans="1:10" hidden="1">
      <c r="A641" s="143"/>
      <c r="B641" s="143"/>
      <c r="C641" s="129"/>
      <c r="D641" s="125" t="s">
        <v>278</v>
      </c>
      <c r="E641" s="125"/>
      <c r="F641" s="127"/>
      <c r="G641" s="158"/>
      <c r="H641" s="154">
        <v>110.06424162982087</v>
      </c>
      <c r="I641" s="154">
        <v>100</v>
      </c>
      <c r="J641" s="154">
        <v>100</v>
      </c>
    </row>
    <row r="642" spans="1:10" hidden="1">
      <c r="A642" s="143"/>
      <c r="B642" s="143"/>
      <c r="C642" s="129"/>
      <c r="D642" s="122"/>
      <c r="E642" s="102">
        <v>336</v>
      </c>
      <c r="F642" s="112">
        <v>365</v>
      </c>
      <c r="G642" s="161" t="s">
        <v>277</v>
      </c>
      <c r="H642" s="154" t="e">
        <v>#DIV/0!</v>
      </c>
      <c r="I642" s="154" t="e">
        <v>#DIV/0!</v>
      </c>
      <c r="J642" s="154" t="e">
        <v>#DIV/0!</v>
      </c>
    </row>
    <row r="643" spans="1:10" ht="25.5" hidden="1">
      <c r="A643" s="143"/>
      <c r="B643" s="143"/>
      <c r="C643" s="143"/>
      <c r="D643" s="113">
        <v>236</v>
      </c>
      <c r="E643" s="102">
        <v>337</v>
      </c>
      <c r="F643" s="112">
        <v>366</v>
      </c>
      <c r="G643" s="158" t="s">
        <v>276</v>
      </c>
      <c r="H643" s="154">
        <v>110.06424162982087</v>
      </c>
      <c r="I643" s="154">
        <v>100</v>
      </c>
      <c r="J643" s="154">
        <v>100</v>
      </c>
    </row>
    <row r="644" spans="1:10" hidden="1">
      <c r="A644" s="143"/>
      <c r="B644" s="143"/>
      <c r="C644" s="143"/>
      <c r="D644" s="125" t="s">
        <v>275</v>
      </c>
      <c r="E644" s="125"/>
      <c r="F644" s="127"/>
      <c r="G644" s="158"/>
      <c r="H644" s="154" t="e">
        <v>#DIV/0!</v>
      </c>
      <c r="I644" s="154" t="e">
        <v>#DIV/0!</v>
      </c>
      <c r="J644" s="154" t="e">
        <v>#DIV/0!</v>
      </c>
    </row>
    <row r="645" spans="1:10" hidden="1">
      <c r="A645" s="143"/>
      <c r="B645" s="143"/>
      <c r="C645" s="143"/>
      <c r="D645" s="113"/>
      <c r="E645" s="102">
        <v>338</v>
      </c>
      <c r="F645" s="112">
        <v>367</v>
      </c>
      <c r="G645" s="162" t="s">
        <v>274</v>
      </c>
      <c r="H645" s="154" t="e">
        <v>#DIV/0!</v>
      </c>
      <c r="I645" s="154" t="e">
        <v>#DIV/0!</v>
      </c>
      <c r="J645" s="154" t="e">
        <v>#DIV/0!</v>
      </c>
    </row>
    <row r="646" spans="1:10">
      <c r="A646" s="143"/>
      <c r="B646" s="124" t="s">
        <v>273</v>
      </c>
      <c r="C646" s="124"/>
      <c r="D646" s="123"/>
      <c r="E646" s="102"/>
      <c r="F646" s="126"/>
      <c r="G646" s="166"/>
      <c r="H646" s="154">
        <v>124.16666666666669</v>
      </c>
      <c r="I646" s="154">
        <v>124.16666666666669</v>
      </c>
      <c r="J646" s="154">
        <v>100</v>
      </c>
    </row>
    <row r="647" spans="1:10" hidden="1">
      <c r="A647" s="143"/>
      <c r="B647" s="124"/>
      <c r="C647" s="146" t="s">
        <v>272</v>
      </c>
      <c r="D647" s="102"/>
      <c r="E647" s="102"/>
      <c r="F647" s="102"/>
      <c r="G647" s="172"/>
      <c r="H647" s="154" t="e">
        <v>#DIV/0!</v>
      </c>
      <c r="I647" s="154" t="e">
        <v>#DIV/0!</v>
      </c>
      <c r="J647" s="154" t="e">
        <v>#DIV/0!</v>
      </c>
    </row>
    <row r="648" spans="1:10" hidden="1">
      <c r="A648" s="143"/>
      <c r="B648" s="124"/>
      <c r="C648" s="102"/>
      <c r="D648" s="125" t="s">
        <v>271</v>
      </c>
      <c r="E648" s="125"/>
      <c r="F648" s="102"/>
      <c r="G648" s="172"/>
      <c r="H648" s="154" t="e">
        <v>#DIV/0!</v>
      </c>
      <c r="I648" s="154" t="e">
        <v>#DIV/0!</v>
      </c>
      <c r="J648" s="154" t="e">
        <v>#DIV/0!</v>
      </c>
    </row>
    <row r="649" spans="1:10" hidden="1">
      <c r="A649" s="143"/>
      <c r="B649" s="124"/>
      <c r="C649" s="124"/>
      <c r="D649" s="123"/>
      <c r="E649" s="102">
        <v>339</v>
      </c>
      <c r="F649" s="112">
        <v>368</v>
      </c>
      <c r="G649" s="162" t="s">
        <v>270</v>
      </c>
      <c r="H649" s="154" t="e">
        <v>#DIV/0!</v>
      </c>
      <c r="I649" s="154" t="e">
        <v>#DIV/0!</v>
      </c>
      <c r="J649" s="154" t="e">
        <v>#DIV/0!</v>
      </c>
    </row>
    <row r="650" spans="1:10" hidden="1">
      <c r="A650" s="143"/>
      <c r="B650" s="143"/>
      <c r="C650" s="146" t="s">
        <v>269</v>
      </c>
      <c r="D650" s="122"/>
      <c r="E650" s="102"/>
      <c r="F650" s="112"/>
      <c r="G650" s="159"/>
      <c r="H650" s="154">
        <v>124.16666666666669</v>
      </c>
      <c r="I650" s="154">
        <v>124.16666666666669</v>
      </c>
      <c r="J650" s="154">
        <v>100</v>
      </c>
    </row>
    <row r="651" spans="1:10" hidden="1">
      <c r="A651" s="143"/>
      <c r="B651" s="143"/>
      <c r="C651" s="143"/>
      <c r="D651" s="122" t="s">
        <v>268</v>
      </c>
      <c r="E651" s="121"/>
      <c r="F651" s="112"/>
      <c r="G651" s="158"/>
      <c r="H651" s="154">
        <v>124.16666666666669</v>
      </c>
      <c r="I651" s="154">
        <v>124.16666666666669</v>
      </c>
      <c r="J651" s="154">
        <v>100</v>
      </c>
    </row>
    <row r="652" spans="1:10" ht="25.5" hidden="1">
      <c r="A652" s="143"/>
      <c r="B652" s="143"/>
      <c r="C652" s="143"/>
      <c r="D652" s="113">
        <v>237</v>
      </c>
      <c r="E652" s="102">
        <v>340</v>
      </c>
      <c r="F652" s="112">
        <v>369</v>
      </c>
      <c r="G652" s="164" t="s">
        <v>267</v>
      </c>
      <c r="H652" s="154">
        <v>124.16666666666669</v>
      </c>
      <c r="I652" s="154">
        <v>124.16666666666669</v>
      </c>
      <c r="J652" s="154">
        <v>100</v>
      </c>
    </row>
    <row r="653" spans="1:10">
      <c r="A653" s="143"/>
      <c r="B653" s="124" t="s">
        <v>266</v>
      </c>
      <c r="C653" s="124"/>
      <c r="D653" s="123"/>
      <c r="E653" s="130"/>
      <c r="F653" s="126"/>
      <c r="G653" s="166"/>
      <c r="H653" s="154">
        <v>100</v>
      </c>
      <c r="I653" s="154">
        <v>100</v>
      </c>
      <c r="J653" s="154">
        <v>100</v>
      </c>
    </row>
    <row r="654" spans="1:10" hidden="1">
      <c r="A654" s="150"/>
      <c r="B654" s="150"/>
      <c r="C654" s="146" t="s">
        <v>265</v>
      </c>
      <c r="D654" s="116"/>
      <c r="E654" s="107"/>
      <c r="F654" s="100"/>
      <c r="G654" s="120"/>
      <c r="H654" s="145">
        <v>100</v>
      </c>
      <c r="I654" s="145">
        <v>100</v>
      </c>
      <c r="J654" s="145">
        <v>100</v>
      </c>
    </row>
    <row r="655" spans="1:10" hidden="1">
      <c r="A655" s="150"/>
      <c r="B655" s="150"/>
      <c r="C655" s="117"/>
      <c r="D655" s="116" t="s">
        <v>264</v>
      </c>
      <c r="E655" s="119"/>
      <c r="F655" s="100"/>
      <c r="G655" s="118"/>
      <c r="H655" s="145">
        <v>100</v>
      </c>
      <c r="I655" s="145">
        <v>100</v>
      </c>
      <c r="J655" s="145">
        <v>100</v>
      </c>
    </row>
    <row r="656" spans="1:10" hidden="1">
      <c r="A656" s="150"/>
      <c r="B656" s="150"/>
      <c r="C656" s="117"/>
      <c r="D656" s="116"/>
      <c r="E656" s="115">
        <v>341</v>
      </c>
      <c r="F656" s="100">
        <v>370</v>
      </c>
      <c r="G656" s="114" t="s">
        <v>263</v>
      </c>
      <c r="H656" s="145" t="e">
        <v>#DIV/0!</v>
      </c>
      <c r="I656" s="145" t="e">
        <v>#DIV/0!</v>
      </c>
      <c r="J656" s="145" t="e">
        <v>#DIV/0!</v>
      </c>
    </row>
    <row r="657" spans="1:10" ht="25.5" hidden="1">
      <c r="A657" s="143"/>
      <c r="B657" s="143"/>
      <c r="C657" s="143"/>
      <c r="D657" s="113">
        <v>238</v>
      </c>
      <c r="E657" s="102">
        <v>342</v>
      </c>
      <c r="F657" s="112">
        <v>371</v>
      </c>
      <c r="G657" s="111" t="s">
        <v>262</v>
      </c>
      <c r="H657" s="145">
        <v>100</v>
      </c>
      <c r="I657" s="145">
        <v>100</v>
      </c>
      <c r="J657" s="145">
        <v>100</v>
      </c>
    </row>
    <row r="658" spans="1:10" hidden="1">
      <c r="A658" s="110"/>
      <c r="B658" s="109" t="s">
        <v>261</v>
      </c>
      <c r="C658" s="108"/>
      <c r="D658" s="107"/>
      <c r="E658" s="107"/>
      <c r="F658" s="102"/>
      <c r="G658" s="106"/>
      <c r="H658" s="145" t="e">
        <v>#DIV/0!</v>
      </c>
      <c r="I658" s="145" t="e">
        <v>#DIV/0!</v>
      </c>
      <c r="J658" s="145" t="e">
        <v>#DIV/0!</v>
      </c>
    </row>
    <row r="659" spans="1:10" hidden="1">
      <c r="B659" s="104"/>
      <c r="C659" s="146" t="s">
        <v>260</v>
      </c>
      <c r="D659" s="105"/>
      <c r="E659" s="105"/>
      <c r="F659" s="102"/>
      <c r="G659" s="151"/>
      <c r="H659" s="145" t="e">
        <v>#DIV/0!</v>
      </c>
      <c r="I659" s="145" t="e">
        <v>#DIV/0!</v>
      </c>
      <c r="J659" s="145" t="e">
        <v>#DIV/0!</v>
      </c>
    </row>
    <row r="660" spans="1:10" hidden="1">
      <c r="B660" s="104"/>
      <c r="C660" s="103"/>
      <c r="D660" s="103" t="s">
        <v>259</v>
      </c>
      <c r="E660" s="103"/>
      <c r="F660" s="102"/>
      <c r="G660" s="151"/>
      <c r="H660" s="145" t="e">
        <v>#DIV/0!</v>
      </c>
      <c r="I660" s="145" t="e">
        <v>#DIV/0!</v>
      </c>
      <c r="J660" s="145" t="e">
        <v>#DIV/0!</v>
      </c>
    </row>
    <row r="661" spans="1:10" hidden="1">
      <c r="D661" s="151"/>
      <c r="E661" s="101">
        <v>343</v>
      </c>
      <c r="F661" s="100">
        <v>372</v>
      </c>
      <c r="G661" s="99" t="s">
        <v>258</v>
      </c>
      <c r="H661" s="145" t="e">
        <v>#DIV/0!</v>
      </c>
      <c r="I661" s="145" t="e">
        <v>#DIV/0!</v>
      </c>
      <c r="J661" s="145" t="e">
        <v>#DIV/0!</v>
      </c>
    </row>
    <row r="662" spans="1:10" hidden="1">
      <c r="A662" s="152"/>
      <c r="B662" s="152"/>
      <c r="C662" s="152"/>
      <c r="D662" s="153"/>
      <c r="E662" s="98">
        <v>344</v>
      </c>
      <c r="F662" s="97">
        <v>373</v>
      </c>
      <c r="G662" s="96" t="s">
        <v>257</v>
      </c>
      <c r="H662" s="145" t="e">
        <v>#DIV/0!</v>
      </c>
      <c r="I662" s="145" t="e">
        <v>#DIV/0!</v>
      </c>
      <c r="J662" s="145" t="e">
        <v>#DIV/0!</v>
      </c>
    </row>
    <row r="663" spans="1:10" hidden="1">
      <c r="A663" s="95" t="s">
        <v>256</v>
      </c>
      <c r="D663" s="151"/>
      <c r="E663" s="151"/>
      <c r="F663" s="151"/>
      <c r="G663" s="151"/>
      <c r="H663" s="145"/>
      <c r="I663" s="145"/>
      <c r="J663" s="145"/>
    </row>
    <row r="664" spans="1:10">
      <c r="H664" s="145"/>
      <c r="I664" s="145"/>
      <c r="J664" s="145"/>
    </row>
  </sheetData>
  <mergeCells count="1">
    <mergeCell ref="A2:G3"/>
  </mergeCells>
  <conditionalFormatting sqref="A658 G658">
    <cfRule type="cellIs" dxfId="0" priority="1" stopIfTrue="1" operator="lessThan">
      <formula>0.001</formula>
    </cfRule>
  </conditionalFormatting>
  <pageMargins left="0" right="0" top="0.25" bottom="0" header="0.31496062992126" footer="0.31496062992126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20" sqref="C20"/>
    </sheetView>
  </sheetViews>
  <sheetFormatPr defaultRowHeight="15"/>
  <cols>
    <col min="1" max="1" width="2.5703125" style="47" customWidth="1"/>
    <col min="2" max="2" width="20.85546875" style="47" customWidth="1"/>
    <col min="3" max="3" width="17.140625" style="47" customWidth="1"/>
    <col min="4" max="4" width="17.42578125" style="47" customWidth="1"/>
    <col min="5" max="5" width="13.140625" style="47" customWidth="1"/>
    <col min="6" max="6" width="14" style="47" customWidth="1"/>
    <col min="7" max="255" width="9.140625" style="47"/>
    <col min="256" max="256" width="5.28515625" style="47" customWidth="1"/>
    <col min="257" max="257" width="2.5703125" style="47" customWidth="1"/>
    <col min="258" max="258" width="20.85546875" style="47" customWidth="1"/>
    <col min="259" max="259" width="17.140625" style="47" customWidth="1"/>
    <col min="260" max="260" width="17.42578125" style="47" customWidth="1"/>
    <col min="261" max="261" width="13.140625" style="47" customWidth="1"/>
    <col min="262" max="262" width="14" style="47" customWidth="1"/>
    <col min="263" max="511" width="9.140625" style="47"/>
    <col min="512" max="512" width="5.28515625" style="47" customWidth="1"/>
    <col min="513" max="513" width="2.5703125" style="47" customWidth="1"/>
    <col min="514" max="514" width="20.85546875" style="47" customWidth="1"/>
    <col min="515" max="515" width="17.140625" style="47" customWidth="1"/>
    <col min="516" max="516" width="17.42578125" style="47" customWidth="1"/>
    <col min="517" max="517" width="13.140625" style="47" customWidth="1"/>
    <col min="518" max="518" width="14" style="47" customWidth="1"/>
    <col min="519" max="767" width="9.140625" style="47"/>
    <col min="768" max="768" width="5.28515625" style="47" customWidth="1"/>
    <col min="769" max="769" width="2.5703125" style="47" customWidth="1"/>
    <col min="770" max="770" width="20.85546875" style="47" customWidth="1"/>
    <col min="771" max="771" width="17.140625" style="47" customWidth="1"/>
    <col min="772" max="772" width="17.42578125" style="47" customWidth="1"/>
    <col min="773" max="773" width="13.140625" style="47" customWidth="1"/>
    <col min="774" max="774" width="14" style="47" customWidth="1"/>
    <col min="775" max="1023" width="9.140625" style="47"/>
    <col min="1024" max="1024" width="5.28515625" style="47" customWidth="1"/>
    <col min="1025" max="1025" width="2.5703125" style="47" customWidth="1"/>
    <col min="1026" max="1026" width="20.85546875" style="47" customWidth="1"/>
    <col min="1027" max="1027" width="17.140625" style="47" customWidth="1"/>
    <col min="1028" max="1028" width="17.42578125" style="47" customWidth="1"/>
    <col min="1029" max="1029" width="13.140625" style="47" customWidth="1"/>
    <col min="1030" max="1030" width="14" style="47" customWidth="1"/>
    <col min="1031" max="1279" width="9.140625" style="47"/>
    <col min="1280" max="1280" width="5.28515625" style="47" customWidth="1"/>
    <col min="1281" max="1281" width="2.5703125" style="47" customWidth="1"/>
    <col min="1282" max="1282" width="20.85546875" style="47" customWidth="1"/>
    <col min="1283" max="1283" width="17.140625" style="47" customWidth="1"/>
    <col min="1284" max="1284" width="17.42578125" style="47" customWidth="1"/>
    <col min="1285" max="1285" width="13.140625" style="47" customWidth="1"/>
    <col min="1286" max="1286" width="14" style="47" customWidth="1"/>
    <col min="1287" max="1535" width="9.140625" style="47"/>
    <col min="1536" max="1536" width="5.28515625" style="47" customWidth="1"/>
    <col min="1537" max="1537" width="2.5703125" style="47" customWidth="1"/>
    <col min="1538" max="1538" width="20.85546875" style="47" customWidth="1"/>
    <col min="1539" max="1539" width="17.140625" style="47" customWidth="1"/>
    <col min="1540" max="1540" width="17.42578125" style="47" customWidth="1"/>
    <col min="1541" max="1541" width="13.140625" style="47" customWidth="1"/>
    <col min="1542" max="1542" width="14" style="47" customWidth="1"/>
    <col min="1543" max="1791" width="9.140625" style="47"/>
    <col min="1792" max="1792" width="5.28515625" style="47" customWidth="1"/>
    <col min="1793" max="1793" width="2.5703125" style="47" customWidth="1"/>
    <col min="1794" max="1794" width="20.85546875" style="47" customWidth="1"/>
    <col min="1795" max="1795" width="17.140625" style="47" customWidth="1"/>
    <col min="1796" max="1796" width="17.42578125" style="47" customWidth="1"/>
    <col min="1797" max="1797" width="13.140625" style="47" customWidth="1"/>
    <col min="1798" max="1798" width="14" style="47" customWidth="1"/>
    <col min="1799" max="2047" width="9.140625" style="47"/>
    <col min="2048" max="2048" width="5.28515625" style="47" customWidth="1"/>
    <col min="2049" max="2049" width="2.5703125" style="47" customWidth="1"/>
    <col min="2050" max="2050" width="20.85546875" style="47" customWidth="1"/>
    <col min="2051" max="2051" width="17.140625" style="47" customWidth="1"/>
    <col min="2052" max="2052" width="17.42578125" style="47" customWidth="1"/>
    <col min="2053" max="2053" width="13.140625" style="47" customWidth="1"/>
    <col min="2054" max="2054" width="14" style="47" customWidth="1"/>
    <col min="2055" max="2303" width="9.140625" style="47"/>
    <col min="2304" max="2304" width="5.28515625" style="47" customWidth="1"/>
    <col min="2305" max="2305" width="2.5703125" style="47" customWidth="1"/>
    <col min="2306" max="2306" width="20.85546875" style="47" customWidth="1"/>
    <col min="2307" max="2307" width="17.140625" style="47" customWidth="1"/>
    <col min="2308" max="2308" width="17.42578125" style="47" customWidth="1"/>
    <col min="2309" max="2309" width="13.140625" style="47" customWidth="1"/>
    <col min="2310" max="2310" width="14" style="47" customWidth="1"/>
    <col min="2311" max="2559" width="9.140625" style="47"/>
    <col min="2560" max="2560" width="5.28515625" style="47" customWidth="1"/>
    <col min="2561" max="2561" width="2.5703125" style="47" customWidth="1"/>
    <col min="2562" max="2562" width="20.85546875" style="47" customWidth="1"/>
    <col min="2563" max="2563" width="17.140625" style="47" customWidth="1"/>
    <col min="2564" max="2564" width="17.42578125" style="47" customWidth="1"/>
    <col min="2565" max="2565" width="13.140625" style="47" customWidth="1"/>
    <col min="2566" max="2566" width="14" style="47" customWidth="1"/>
    <col min="2567" max="2815" width="9.140625" style="47"/>
    <col min="2816" max="2816" width="5.28515625" style="47" customWidth="1"/>
    <col min="2817" max="2817" width="2.5703125" style="47" customWidth="1"/>
    <col min="2818" max="2818" width="20.85546875" style="47" customWidth="1"/>
    <col min="2819" max="2819" width="17.140625" style="47" customWidth="1"/>
    <col min="2820" max="2820" width="17.42578125" style="47" customWidth="1"/>
    <col min="2821" max="2821" width="13.140625" style="47" customWidth="1"/>
    <col min="2822" max="2822" width="14" style="47" customWidth="1"/>
    <col min="2823" max="3071" width="9.140625" style="47"/>
    <col min="3072" max="3072" width="5.28515625" style="47" customWidth="1"/>
    <col min="3073" max="3073" width="2.5703125" style="47" customWidth="1"/>
    <col min="3074" max="3074" width="20.85546875" style="47" customWidth="1"/>
    <col min="3075" max="3075" width="17.140625" style="47" customWidth="1"/>
    <col min="3076" max="3076" width="17.42578125" style="47" customWidth="1"/>
    <col min="3077" max="3077" width="13.140625" style="47" customWidth="1"/>
    <col min="3078" max="3078" width="14" style="47" customWidth="1"/>
    <col min="3079" max="3327" width="9.140625" style="47"/>
    <col min="3328" max="3328" width="5.28515625" style="47" customWidth="1"/>
    <col min="3329" max="3329" width="2.5703125" style="47" customWidth="1"/>
    <col min="3330" max="3330" width="20.85546875" style="47" customWidth="1"/>
    <col min="3331" max="3331" width="17.140625" style="47" customWidth="1"/>
    <col min="3332" max="3332" width="17.42578125" style="47" customWidth="1"/>
    <col min="3333" max="3333" width="13.140625" style="47" customWidth="1"/>
    <col min="3334" max="3334" width="14" style="47" customWidth="1"/>
    <col min="3335" max="3583" width="9.140625" style="47"/>
    <col min="3584" max="3584" width="5.28515625" style="47" customWidth="1"/>
    <col min="3585" max="3585" width="2.5703125" style="47" customWidth="1"/>
    <col min="3586" max="3586" width="20.85546875" style="47" customWidth="1"/>
    <col min="3587" max="3587" width="17.140625" style="47" customWidth="1"/>
    <col min="3588" max="3588" width="17.42578125" style="47" customWidth="1"/>
    <col min="3589" max="3589" width="13.140625" style="47" customWidth="1"/>
    <col min="3590" max="3590" width="14" style="47" customWidth="1"/>
    <col min="3591" max="3839" width="9.140625" style="47"/>
    <col min="3840" max="3840" width="5.28515625" style="47" customWidth="1"/>
    <col min="3841" max="3841" width="2.5703125" style="47" customWidth="1"/>
    <col min="3842" max="3842" width="20.85546875" style="47" customWidth="1"/>
    <col min="3843" max="3843" width="17.140625" style="47" customWidth="1"/>
    <col min="3844" max="3844" width="17.42578125" style="47" customWidth="1"/>
    <col min="3845" max="3845" width="13.140625" style="47" customWidth="1"/>
    <col min="3846" max="3846" width="14" style="47" customWidth="1"/>
    <col min="3847" max="4095" width="9.140625" style="47"/>
    <col min="4096" max="4096" width="5.28515625" style="47" customWidth="1"/>
    <col min="4097" max="4097" width="2.5703125" style="47" customWidth="1"/>
    <col min="4098" max="4098" width="20.85546875" style="47" customWidth="1"/>
    <col min="4099" max="4099" width="17.140625" style="47" customWidth="1"/>
    <col min="4100" max="4100" width="17.42578125" style="47" customWidth="1"/>
    <col min="4101" max="4101" width="13.140625" style="47" customWidth="1"/>
    <col min="4102" max="4102" width="14" style="47" customWidth="1"/>
    <col min="4103" max="4351" width="9.140625" style="47"/>
    <col min="4352" max="4352" width="5.28515625" style="47" customWidth="1"/>
    <col min="4353" max="4353" width="2.5703125" style="47" customWidth="1"/>
    <col min="4354" max="4354" width="20.85546875" style="47" customWidth="1"/>
    <col min="4355" max="4355" width="17.140625" style="47" customWidth="1"/>
    <col min="4356" max="4356" width="17.42578125" style="47" customWidth="1"/>
    <col min="4357" max="4357" width="13.140625" style="47" customWidth="1"/>
    <col min="4358" max="4358" width="14" style="47" customWidth="1"/>
    <col min="4359" max="4607" width="9.140625" style="47"/>
    <col min="4608" max="4608" width="5.28515625" style="47" customWidth="1"/>
    <col min="4609" max="4609" width="2.5703125" style="47" customWidth="1"/>
    <col min="4610" max="4610" width="20.85546875" style="47" customWidth="1"/>
    <col min="4611" max="4611" width="17.140625" style="47" customWidth="1"/>
    <col min="4612" max="4612" width="17.42578125" style="47" customWidth="1"/>
    <col min="4613" max="4613" width="13.140625" style="47" customWidth="1"/>
    <col min="4614" max="4614" width="14" style="47" customWidth="1"/>
    <col min="4615" max="4863" width="9.140625" style="47"/>
    <col min="4864" max="4864" width="5.28515625" style="47" customWidth="1"/>
    <col min="4865" max="4865" width="2.5703125" style="47" customWidth="1"/>
    <col min="4866" max="4866" width="20.85546875" style="47" customWidth="1"/>
    <col min="4867" max="4867" width="17.140625" style="47" customWidth="1"/>
    <col min="4868" max="4868" width="17.42578125" style="47" customWidth="1"/>
    <col min="4869" max="4869" width="13.140625" style="47" customWidth="1"/>
    <col min="4870" max="4870" width="14" style="47" customWidth="1"/>
    <col min="4871" max="5119" width="9.140625" style="47"/>
    <col min="5120" max="5120" width="5.28515625" style="47" customWidth="1"/>
    <col min="5121" max="5121" width="2.5703125" style="47" customWidth="1"/>
    <col min="5122" max="5122" width="20.85546875" style="47" customWidth="1"/>
    <col min="5123" max="5123" width="17.140625" style="47" customWidth="1"/>
    <col min="5124" max="5124" width="17.42578125" style="47" customWidth="1"/>
    <col min="5125" max="5125" width="13.140625" style="47" customWidth="1"/>
    <col min="5126" max="5126" width="14" style="47" customWidth="1"/>
    <col min="5127" max="5375" width="9.140625" style="47"/>
    <col min="5376" max="5376" width="5.28515625" style="47" customWidth="1"/>
    <col min="5377" max="5377" width="2.5703125" style="47" customWidth="1"/>
    <col min="5378" max="5378" width="20.85546875" style="47" customWidth="1"/>
    <col min="5379" max="5379" width="17.140625" style="47" customWidth="1"/>
    <col min="5380" max="5380" width="17.42578125" style="47" customWidth="1"/>
    <col min="5381" max="5381" width="13.140625" style="47" customWidth="1"/>
    <col min="5382" max="5382" width="14" style="47" customWidth="1"/>
    <col min="5383" max="5631" width="9.140625" style="47"/>
    <col min="5632" max="5632" width="5.28515625" style="47" customWidth="1"/>
    <col min="5633" max="5633" width="2.5703125" style="47" customWidth="1"/>
    <col min="5634" max="5634" width="20.85546875" style="47" customWidth="1"/>
    <col min="5635" max="5635" width="17.140625" style="47" customWidth="1"/>
    <col min="5636" max="5636" width="17.42578125" style="47" customWidth="1"/>
    <col min="5637" max="5637" width="13.140625" style="47" customWidth="1"/>
    <col min="5638" max="5638" width="14" style="47" customWidth="1"/>
    <col min="5639" max="5887" width="9.140625" style="47"/>
    <col min="5888" max="5888" width="5.28515625" style="47" customWidth="1"/>
    <col min="5889" max="5889" width="2.5703125" style="47" customWidth="1"/>
    <col min="5890" max="5890" width="20.85546875" style="47" customWidth="1"/>
    <col min="5891" max="5891" width="17.140625" style="47" customWidth="1"/>
    <col min="5892" max="5892" width="17.42578125" style="47" customWidth="1"/>
    <col min="5893" max="5893" width="13.140625" style="47" customWidth="1"/>
    <col min="5894" max="5894" width="14" style="47" customWidth="1"/>
    <col min="5895" max="6143" width="9.140625" style="47"/>
    <col min="6144" max="6144" width="5.28515625" style="47" customWidth="1"/>
    <col min="6145" max="6145" width="2.5703125" style="47" customWidth="1"/>
    <col min="6146" max="6146" width="20.85546875" style="47" customWidth="1"/>
    <col min="6147" max="6147" width="17.140625" style="47" customWidth="1"/>
    <col min="6148" max="6148" width="17.42578125" style="47" customWidth="1"/>
    <col min="6149" max="6149" width="13.140625" style="47" customWidth="1"/>
    <col min="6150" max="6150" width="14" style="47" customWidth="1"/>
    <col min="6151" max="6399" width="9.140625" style="47"/>
    <col min="6400" max="6400" width="5.28515625" style="47" customWidth="1"/>
    <col min="6401" max="6401" width="2.5703125" style="47" customWidth="1"/>
    <col min="6402" max="6402" width="20.85546875" style="47" customWidth="1"/>
    <col min="6403" max="6403" width="17.140625" style="47" customWidth="1"/>
    <col min="6404" max="6404" width="17.42578125" style="47" customWidth="1"/>
    <col min="6405" max="6405" width="13.140625" style="47" customWidth="1"/>
    <col min="6406" max="6406" width="14" style="47" customWidth="1"/>
    <col min="6407" max="6655" width="9.140625" style="47"/>
    <col min="6656" max="6656" width="5.28515625" style="47" customWidth="1"/>
    <col min="6657" max="6657" width="2.5703125" style="47" customWidth="1"/>
    <col min="6658" max="6658" width="20.85546875" style="47" customWidth="1"/>
    <col min="6659" max="6659" width="17.140625" style="47" customWidth="1"/>
    <col min="6660" max="6660" width="17.42578125" style="47" customWidth="1"/>
    <col min="6661" max="6661" width="13.140625" style="47" customWidth="1"/>
    <col min="6662" max="6662" width="14" style="47" customWidth="1"/>
    <col min="6663" max="6911" width="9.140625" style="47"/>
    <col min="6912" max="6912" width="5.28515625" style="47" customWidth="1"/>
    <col min="6913" max="6913" width="2.5703125" style="47" customWidth="1"/>
    <col min="6914" max="6914" width="20.85546875" style="47" customWidth="1"/>
    <col min="6915" max="6915" width="17.140625" style="47" customWidth="1"/>
    <col min="6916" max="6916" width="17.42578125" style="47" customWidth="1"/>
    <col min="6917" max="6917" width="13.140625" style="47" customWidth="1"/>
    <col min="6918" max="6918" width="14" style="47" customWidth="1"/>
    <col min="6919" max="7167" width="9.140625" style="47"/>
    <col min="7168" max="7168" width="5.28515625" style="47" customWidth="1"/>
    <col min="7169" max="7169" width="2.5703125" style="47" customWidth="1"/>
    <col min="7170" max="7170" width="20.85546875" style="47" customWidth="1"/>
    <col min="7171" max="7171" width="17.140625" style="47" customWidth="1"/>
    <col min="7172" max="7172" width="17.42578125" style="47" customWidth="1"/>
    <col min="7173" max="7173" width="13.140625" style="47" customWidth="1"/>
    <col min="7174" max="7174" width="14" style="47" customWidth="1"/>
    <col min="7175" max="7423" width="9.140625" style="47"/>
    <col min="7424" max="7424" width="5.28515625" style="47" customWidth="1"/>
    <col min="7425" max="7425" width="2.5703125" style="47" customWidth="1"/>
    <col min="7426" max="7426" width="20.85546875" style="47" customWidth="1"/>
    <col min="7427" max="7427" width="17.140625" style="47" customWidth="1"/>
    <col min="7428" max="7428" width="17.42578125" style="47" customWidth="1"/>
    <col min="7429" max="7429" width="13.140625" style="47" customWidth="1"/>
    <col min="7430" max="7430" width="14" style="47" customWidth="1"/>
    <col min="7431" max="7679" width="9.140625" style="47"/>
    <col min="7680" max="7680" width="5.28515625" style="47" customWidth="1"/>
    <col min="7681" max="7681" width="2.5703125" style="47" customWidth="1"/>
    <col min="7682" max="7682" width="20.85546875" style="47" customWidth="1"/>
    <col min="7683" max="7683" width="17.140625" style="47" customWidth="1"/>
    <col min="7684" max="7684" width="17.42578125" style="47" customWidth="1"/>
    <col min="7685" max="7685" width="13.140625" style="47" customWidth="1"/>
    <col min="7686" max="7686" width="14" style="47" customWidth="1"/>
    <col min="7687" max="7935" width="9.140625" style="47"/>
    <col min="7936" max="7936" width="5.28515625" style="47" customWidth="1"/>
    <col min="7937" max="7937" width="2.5703125" style="47" customWidth="1"/>
    <col min="7938" max="7938" width="20.85546875" style="47" customWidth="1"/>
    <col min="7939" max="7939" width="17.140625" style="47" customWidth="1"/>
    <col min="7940" max="7940" width="17.42578125" style="47" customWidth="1"/>
    <col min="7941" max="7941" width="13.140625" style="47" customWidth="1"/>
    <col min="7942" max="7942" width="14" style="47" customWidth="1"/>
    <col min="7943" max="8191" width="9.140625" style="47"/>
    <col min="8192" max="8192" width="5.28515625" style="47" customWidth="1"/>
    <col min="8193" max="8193" width="2.5703125" style="47" customWidth="1"/>
    <col min="8194" max="8194" width="20.85546875" style="47" customWidth="1"/>
    <col min="8195" max="8195" width="17.140625" style="47" customWidth="1"/>
    <col min="8196" max="8196" width="17.42578125" style="47" customWidth="1"/>
    <col min="8197" max="8197" width="13.140625" style="47" customWidth="1"/>
    <col min="8198" max="8198" width="14" style="47" customWidth="1"/>
    <col min="8199" max="8447" width="9.140625" style="47"/>
    <col min="8448" max="8448" width="5.28515625" style="47" customWidth="1"/>
    <col min="8449" max="8449" width="2.5703125" style="47" customWidth="1"/>
    <col min="8450" max="8450" width="20.85546875" style="47" customWidth="1"/>
    <col min="8451" max="8451" width="17.140625" style="47" customWidth="1"/>
    <col min="8452" max="8452" width="17.42578125" style="47" customWidth="1"/>
    <col min="8453" max="8453" width="13.140625" style="47" customWidth="1"/>
    <col min="8454" max="8454" width="14" style="47" customWidth="1"/>
    <col min="8455" max="8703" width="9.140625" style="47"/>
    <col min="8704" max="8704" width="5.28515625" style="47" customWidth="1"/>
    <col min="8705" max="8705" width="2.5703125" style="47" customWidth="1"/>
    <col min="8706" max="8706" width="20.85546875" style="47" customWidth="1"/>
    <col min="8707" max="8707" width="17.140625" style="47" customWidth="1"/>
    <col min="8708" max="8708" width="17.42578125" style="47" customWidth="1"/>
    <col min="8709" max="8709" width="13.140625" style="47" customWidth="1"/>
    <col min="8710" max="8710" width="14" style="47" customWidth="1"/>
    <col min="8711" max="8959" width="9.140625" style="47"/>
    <col min="8960" max="8960" width="5.28515625" style="47" customWidth="1"/>
    <col min="8961" max="8961" width="2.5703125" style="47" customWidth="1"/>
    <col min="8962" max="8962" width="20.85546875" style="47" customWidth="1"/>
    <col min="8963" max="8963" width="17.140625" style="47" customWidth="1"/>
    <col min="8964" max="8964" width="17.42578125" style="47" customWidth="1"/>
    <col min="8965" max="8965" width="13.140625" style="47" customWidth="1"/>
    <col min="8966" max="8966" width="14" style="47" customWidth="1"/>
    <col min="8967" max="9215" width="9.140625" style="47"/>
    <col min="9216" max="9216" width="5.28515625" style="47" customWidth="1"/>
    <col min="9217" max="9217" width="2.5703125" style="47" customWidth="1"/>
    <col min="9218" max="9218" width="20.85546875" style="47" customWidth="1"/>
    <col min="9219" max="9219" width="17.140625" style="47" customWidth="1"/>
    <col min="9220" max="9220" width="17.42578125" style="47" customWidth="1"/>
    <col min="9221" max="9221" width="13.140625" style="47" customWidth="1"/>
    <col min="9222" max="9222" width="14" style="47" customWidth="1"/>
    <col min="9223" max="9471" width="9.140625" style="47"/>
    <col min="9472" max="9472" width="5.28515625" style="47" customWidth="1"/>
    <col min="9473" max="9473" width="2.5703125" style="47" customWidth="1"/>
    <col min="9474" max="9474" width="20.85546875" style="47" customWidth="1"/>
    <col min="9475" max="9475" width="17.140625" style="47" customWidth="1"/>
    <col min="9476" max="9476" width="17.42578125" style="47" customWidth="1"/>
    <col min="9477" max="9477" width="13.140625" style="47" customWidth="1"/>
    <col min="9478" max="9478" width="14" style="47" customWidth="1"/>
    <col min="9479" max="9727" width="9.140625" style="47"/>
    <col min="9728" max="9728" width="5.28515625" style="47" customWidth="1"/>
    <col min="9729" max="9729" width="2.5703125" style="47" customWidth="1"/>
    <col min="9730" max="9730" width="20.85546875" style="47" customWidth="1"/>
    <col min="9731" max="9731" width="17.140625" style="47" customWidth="1"/>
    <col min="9732" max="9732" width="17.42578125" style="47" customWidth="1"/>
    <col min="9733" max="9733" width="13.140625" style="47" customWidth="1"/>
    <col min="9734" max="9734" width="14" style="47" customWidth="1"/>
    <col min="9735" max="9983" width="9.140625" style="47"/>
    <col min="9984" max="9984" width="5.28515625" style="47" customWidth="1"/>
    <col min="9985" max="9985" width="2.5703125" style="47" customWidth="1"/>
    <col min="9986" max="9986" width="20.85546875" style="47" customWidth="1"/>
    <col min="9987" max="9987" width="17.140625" style="47" customWidth="1"/>
    <col min="9988" max="9988" width="17.42578125" style="47" customWidth="1"/>
    <col min="9989" max="9989" width="13.140625" style="47" customWidth="1"/>
    <col min="9990" max="9990" width="14" style="47" customWidth="1"/>
    <col min="9991" max="10239" width="9.140625" style="47"/>
    <col min="10240" max="10240" width="5.28515625" style="47" customWidth="1"/>
    <col min="10241" max="10241" width="2.5703125" style="47" customWidth="1"/>
    <col min="10242" max="10242" width="20.85546875" style="47" customWidth="1"/>
    <col min="10243" max="10243" width="17.140625" style="47" customWidth="1"/>
    <col min="10244" max="10244" width="17.42578125" style="47" customWidth="1"/>
    <col min="10245" max="10245" width="13.140625" style="47" customWidth="1"/>
    <col min="10246" max="10246" width="14" style="47" customWidth="1"/>
    <col min="10247" max="10495" width="9.140625" style="47"/>
    <col min="10496" max="10496" width="5.28515625" style="47" customWidth="1"/>
    <col min="10497" max="10497" width="2.5703125" style="47" customWidth="1"/>
    <col min="10498" max="10498" width="20.85546875" style="47" customWidth="1"/>
    <col min="10499" max="10499" width="17.140625" style="47" customWidth="1"/>
    <col min="10500" max="10500" width="17.42578125" style="47" customWidth="1"/>
    <col min="10501" max="10501" width="13.140625" style="47" customWidth="1"/>
    <col min="10502" max="10502" width="14" style="47" customWidth="1"/>
    <col min="10503" max="10751" width="9.140625" style="47"/>
    <col min="10752" max="10752" width="5.28515625" style="47" customWidth="1"/>
    <col min="10753" max="10753" width="2.5703125" style="47" customWidth="1"/>
    <col min="10754" max="10754" width="20.85546875" style="47" customWidth="1"/>
    <col min="10755" max="10755" width="17.140625" style="47" customWidth="1"/>
    <col min="10756" max="10756" width="17.42578125" style="47" customWidth="1"/>
    <col min="10757" max="10757" width="13.140625" style="47" customWidth="1"/>
    <col min="10758" max="10758" width="14" style="47" customWidth="1"/>
    <col min="10759" max="11007" width="9.140625" style="47"/>
    <col min="11008" max="11008" width="5.28515625" style="47" customWidth="1"/>
    <col min="11009" max="11009" width="2.5703125" style="47" customWidth="1"/>
    <col min="11010" max="11010" width="20.85546875" style="47" customWidth="1"/>
    <col min="11011" max="11011" width="17.140625" style="47" customWidth="1"/>
    <col min="11012" max="11012" width="17.42578125" style="47" customWidth="1"/>
    <col min="11013" max="11013" width="13.140625" style="47" customWidth="1"/>
    <col min="11014" max="11014" width="14" style="47" customWidth="1"/>
    <col min="11015" max="11263" width="9.140625" style="47"/>
    <col min="11264" max="11264" width="5.28515625" style="47" customWidth="1"/>
    <col min="11265" max="11265" width="2.5703125" style="47" customWidth="1"/>
    <col min="11266" max="11266" width="20.85546875" style="47" customWidth="1"/>
    <col min="11267" max="11267" width="17.140625" style="47" customWidth="1"/>
    <col min="11268" max="11268" width="17.42578125" style="47" customWidth="1"/>
    <col min="11269" max="11269" width="13.140625" style="47" customWidth="1"/>
    <col min="11270" max="11270" width="14" style="47" customWidth="1"/>
    <col min="11271" max="11519" width="9.140625" style="47"/>
    <col min="11520" max="11520" width="5.28515625" style="47" customWidth="1"/>
    <col min="11521" max="11521" width="2.5703125" style="47" customWidth="1"/>
    <col min="11522" max="11522" width="20.85546875" style="47" customWidth="1"/>
    <col min="11523" max="11523" width="17.140625" style="47" customWidth="1"/>
    <col min="11524" max="11524" width="17.42578125" style="47" customWidth="1"/>
    <col min="11525" max="11525" width="13.140625" style="47" customWidth="1"/>
    <col min="11526" max="11526" width="14" style="47" customWidth="1"/>
    <col min="11527" max="11775" width="9.140625" style="47"/>
    <col min="11776" max="11776" width="5.28515625" style="47" customWidth="1"/>
    <col min="11777" max="11777" width="2.5703125" style="47" customWidth="1"/>
    <col min="11778" max="11778" width="20.85546875" style="47" customWidth="1"/>
    <col min="11779" max="11779" width="17.140625" style="47" customWidth="1"/>
    <col min="11780" max="11780" width="17.42578125" style="47" customWidth="1"/>
    <col min="11781" max="11781" width="13.140625" style="47" customWidth="1"/>
    <col min="11782" max="11782" width="14" style="47" customWidth="1"/>
    <col min="11783" max="12031" width="9.140625" style="47"/>
    <col min="12032" max="12032" width="5.28515625" style="47" customWidth="1"/>
    <col min="12033" max="12033" width="2.5703125" style="47" customWidth="1"/>
    <col min="12034" max="12034" width="20.85546875" style="47" customWidth="1"/>
    <col min="12035" max="12035" width="17.140625" style="47" customWidth="1"/>
    <col min="12036" max="12036" width="17.42578125" style="47" customWidth="1"/>
    <col min="12037" max="12037" width="13.140625" style="47" customWidth="1"/>
    <col min="12038" max="12038" width="14" style="47" customWidth="1"/>
    <col min="12039" max="12287" width="9.140625" style="47"/>
    <col min="12288" max="12288" width="5.28515625" style="47" customWidth="1"/>
    <col min="12289" max="12289" width="2.5703125" style="47" customWidth="1"/>
    <col min="12290" max="12290" width="20.85546875" style="47" customWidth="1"/>
    <col min="12291" max="12291" width="17.140625" style="47" customWidth="1"/>
    <col min="12292" max="12292" width="17.42578125" style="47" customWidth="1"/>
    <col min="12293" max="12293" width="13.140625" style="47" customWidth="1"/>
    <col min="12294" max="12294" width="14" style="47" customWidth="1"/>
    <col min="12295" max="12543" width="9.140625" style="47"/>
    <col min="12544" max="12544" width="5.28515625" style="47" customWidth="1"/>
    <col min="12545" max="12545" width="2.5703125" style="47" customWidth="1"/>
    <col min="12546" max="12546" width="20.85546875" style="47" customWidth="1"/>
    <col min="12547" max="12547" width="17.140625" style="47" customWidth="1"/>
    <col min="12548" max="12548" width="17.42578125" style="47" customWidth="1"/>
    <col min="12549" max="12549" width="13.140625" style="47" customWidth="1"/>
    <col min="12550" max="12550" width="14" style="47" customWidth="1"/>
    <col min="12551" max="12799" width="9.140625" style="47"/>
    <col min="12800" max="12800" width="5.28515625" style="47" customWidth="1"/>
    <col min="12801" max="12801" width="2.5703125" style="47" customWidth="1"/>
    <col min="12802" max="12802" width="20.85546875" style="47" customWidth="1"/>
    <col min="12803" max="12803" width="17.140625" style="47" customWidth="1"/>
    <col min="12804" max="12804" width="17.42578125" style="47" customWidth="1"/>
    <col min="12805" max="12805" width="13.140625" style="47" customWidth="1"/>
    <col min="12806" max="12806" width="14" style="47" customWidth="1"/>
    <col min="12807" max="13055" width="9.140625" style="47"/>
    <col min="13056" max="13056" width="5.28515625" style="47" customWidth="1"/>
    <col min="13057" max="13057" width="2.5703125" style="47" customWidth="1"/>
    <col min="13058" max="13058" width="20.85546875" style="47" customWidth="1"/>
    <col min="13059" max="13059" width="17.140625" style="47" customWidth="1"/>
    <col min="13060" max="13060" width="17.42578125" style="47" customWidth="1"/>
    <col min="13061" max="13061" width="13.140625" style="47" customWidth="1"/>
    <col min="13062" max="13062" width="14" style="47" customWidth="1"/>
    <col min="13063" max="13311" width="9.140625" style="47"/>
    <col min="13312" max="13312" width="5.28515625" style="47" customWidth="1"/>
    <col min="13313" max="13313" width="2.5703125" style="47" customWidth="1"/>
    <col min="13314" max="13314" width="20.85546875" style="47" customWidth="1"/>
    <col min="13315" max="13315" width="17.140625" style="47" customWidth="1"/>
    <col min="13316" max="13316" width="17.42578125" style="47" customWidth="1"/>
    <col min="13317" max="13317" width="13.140625" style="47" customWidth="1"/>
    <col min="13318" max="13318" width="14" style="47" customWidth="1"/>
    <col min="13319" max="13567" width="9.140625" style="47"/>
    <col min="13568" max="13568" width="5.28515625" style="47" customWidth="1"/>
    <col min="13569" max="13569" width="2.5703125" style="47" customWidth="1"/>
    <col min="13570" max="13570" width="20.85546875" style="47" customWidth="1"/>
    <col min="13571" max="13571" width="17.140625" style="47" customWidth="1"/>
    <col min="13572" max="13572" width="17.42578125" style="47" customWidth="1"/>
    <col min="13573" max="13573" width="13.140625" style="47" customWidth="1"/>
    <col min="13574" max="13574" width="14" style="47" customWidth="1"/>
    <col min="13575" max="13823" width="9.140625" style="47"/>
    <col min="13824" max="13824" width="5.28515625" style="47" customWidth="1"/>
    <col min="13825" max="13825" width="2.5703125" style="47" customWidth="1"/>
    <col min="13826" max="13826" width="20.85546875" style="47" customWidth="1"/>
    <col min="13827" max="13827" width="17.140625" style="47" customWidth="1"/>
    <col min="13828" max="13828" width="17.42578125" style="47" customWidth="1"/>
    <col min="13829" max="13829" width="13.140625" style="47" customWidth="1"/>
    <col min="13830" max="13830" width="14" style="47" customWidth="1"/>
    <col min="13831" max="14079" width="9.140625" style="47"/>
    <col min="14080" max="14080" width="5.28515625" style="47" customWidth="1"/>
    <col min="14081" max="14081" width="2.5703125" style="47" customWidth="1"/>
    <col min="14082" max="14082" width="20.85546875" style="47" customWidth="1"/>
    <col min="14083" max="14083" width="17.140625" style="47" customWidth="1"/>
    <col min="14084" max="14084" width="17.42578125" style="47" customWidth="1"/>
    <col min="14085" max="14085" width="13.140625" style="47" customWidth="1"/>
    <col min="14086" max="14086" width="14" style="47" customWidth="1"/>
    <col min="14087" max="14335" width="9.140625" style="47"/>
    <col min="14336" max="14336" width="5.28515625" style="47" customWidth="1"/>
    <col min="14337" max="14337" width="2.5703125" style="47" customWidth="1"/>
    <col min="14338" max="14338" width="20.85546875" style="47" customWidth="1"/>
    <col min="14339" max="14339" width="17.140625" style="47" customWidth="1"/>
    <col min="14340" max="14340" width="17.42578125" style="47" customWidth="1"/>
    <col min="14341" max="14341" width="13.140625" style="47" customWidth="1"/>
    <col min="14342" max="14342" width="14" style="47" customWidth="1"/>
    <col min="14343" max="14591" width="9.140625" style="47"/>
    <col min="14592" max="14592" width="5.28515625" style="47" customWidth="1"/>
    <col min="14593" max="14593" width="2.5703125" style="47" customWidth="1"/>
    <col min="14594" max="14594" width="20.85546875" style="47" customWidth="1"/>
    <col min="14595" max="14595" width="17.140625" style="47" customWidth="1"/>
    <col min="14596" max="14596" width="17.42578125" style="47" customWidth="1"/>
    <col min="14597" max="14597" width="13.140625" style="47" customWidth="1"/>
    <col min="14598" max="14598" width="14" style="47" customWidth="1"/>
    <col min="14599" max="14847" width="9.140625" style="47"/>
    <col min="14848" max="14848" width="5.28515625" style="47" customWidth="1"/>
    <col min="14849" max="14849" width="2.5703125" style="47" customWidth="1"/>
    <col min="14850" max="14850" width="20.85546875" style="47" customWidth="1"/>
    <col min="14851" max="14851" width="17.140625" style="47" customWidth="1"/>
    <col min="14852" max="14852" width="17.42578125" style="47" customWidth="1"/>
    <col min="14853" max="14853" width="13.140625" style="47" customWidth="1"/>
    <col min="14854" max="14854" width="14" style="47" customWidth="1"/>
    <col min="14855" max="15103" width="9.140625" style="47"/>
    <col min="15104" max="15104" width="5.28515625" style="47" customWidth="1"/>
    <col min="15105" max="15105" width="2.5703125" style="47" customWidth="1"/>
    <col min="15106" max="15106" width="20.85546875" style="47" customWidth="1"/>
    <col min="15107" max="15107" width="17.140625" style="47" customWidth="1"/>
    <col min="15108" max="15108" width="17.42578125" style="47" customWidth="1"/>
    <col min="15109" max="15109" width="13.140625" style="47" customWidth="1"/>
    <col min="15110" max="15110" width="14" style="47" customWidth="1"/>
    <col min="15111" max="15359" width="9.140625" style="47"/>
    <col min="15360" max="15360" width="5.28515625" style="47" customWidth="1"/>
    <col min="15361" max="15361" width="2.5703125" style="47" customWidth="1"/>
    <col min="15362" max="15362" width="20.85546875" style="47" customWidth="1"/>
    <col min="15363" max="15363" width="17.140625" style="47" customWidth="1"/>
    <col min="15364" max="15364" width="17.42578125" style="47" customWidth="1"/>
    <col min="15365" max="15365" width="13.140625" style="47" customWidth="1"/>
    <col min="15366" max="15366" width="14" style="47" customWidth="1"/>
    <col min="15367" max="15615" width="9.140625" style="47"/>
    <col min="15616" max="15616" width="5.28515625" style="47" customWidth="1"/>
    <col min="15617" max="15617" width="2.5703125" style="47" customWidth="1"/>
    <col min="15618" max="15618" width="20.85546875" style="47" customWidth="1"/>
    <col min="15619" max="15619" width="17.140625" style="47" customWidth="1"/>
    <col min="15620" max="15620" width="17.42578125" style="47" customWidth="1"/>
    <col min="15621" max="15621" width="13.140625" style="47" customWidth="1"/>
    <col min="15622" max="15622" width="14" style="47" customWidth="1"/>
    <col min="15623" max="15871" width="9.140625" style="47"/>
    <col min="15872" max="15872" width="5.28515625" style="47" customWidth="1"/>
    <col min="15873" max="15873" width="2.5703125" style="47" customWidth="1"/>
    <col min="15874" max="15874" width="20.85546875" style="47" customWidth="1"/>
    <col min="15875" max="15875" width="17.140625" style="47" customWidth="1"/>
    <col min="15876" max="15876" width="17.42578125" style="47" customWidth="1"/>
    <col min="15877" max="15877" width="13.140625" style="47" customWidth="1"/>
    <col min="15878" max="15878" width="14" style="47" customWidth="1"/>
    <col min="15879" max="16127" width="9.140625" style="47"/>
    <col min="16128" max="16128" width="5.28515625" style="47" customWidth="1"/>
    <col min="16129" max="16129" width="2.5703125" style="47" customWidth="1"/>
    <col min="16130" max="16130" width="20.85546875" style="47" customWidth="1"/>
    <col min="16131" max="16131" width="17.140625" style="47" customWidth="1"/>
    <col min="16132" max="16132" width="17.42578125" style="47" customWidth="1"/>
    <col min="16133" max="16133" width="13.140625" style="47" customWidth="1"/>
    <col min="16134" max="16134" width="14" style="47" customWidth="1"/>
    <col min="16135" max="16384" width="9.140625" style="47"/>
  </cols>
  <sheetData>
    <row r="1" spans="1:6" ht="15" customHeight="1">
      <c r="A1" s="336" t="s">
        <v>137</v>
      </c>
      <c r="B1" s="336"/>
      <c r="C1" s="336"/>
      <c r="D1" s="336"/>
      <c r="E1" s="336"/>
      <c r="F1" s="336"/>
    </row>
    <row r="2" spans="1:6" ht="7.5" customHeight="1">
      <c r="A2" s="54"/>
      <c r="B2" s="54"/>
      <c r="C2" s="54"/>
      <c r="D2" s="54"/>
      <c r="E2" s="54"/>
      <c r="F2" s="54"/>
    </row>
    <row r="3" spans="1:6" ht="19.5" customHeight="1">
      <c r="A3" s="320" t="s">
        <v>138</v>
      </c>
      <c r="B3" s="321"/>
      <c r="C3" s="337">
        <v>2016</v>
      </c>
      <c r="D3" s="337">
        <v>2017</v>
      </c>
      <c r="E3" s="326" t="s">
        <v>139</v>
      </c>
      <c r="F3" s="327"/>
    </row>
    <row r="4" spans="1:6" ht="33" customHeight="1">
      <c r="A4" s="322"/>
      <c r="B4" s="323"/>
      <c r="C4" s="338"/>
      <c r="D4" s="338"/>
      <c r="E4" s="56" t="s">
        <v>140</v>
      </c>
      <c r="F4" s="55" t="s">
        <v>141</v>
      </c>
    </row>
    <row r="5" spans="1:6" ht="12" customHeight="1">
      <c r="A5" s="339" t="s">
        <v>142</v>
      </c>
      <c r="B5" s="340"/>
      <c r="C5" s="57">
        <v>977273</v>
      </c>
      <c r="D5" s="52">
        <v>930000</v>
      </c>
      <c r="E5" s="49">
        <f t="shared" ref="E5:E39" si="0">D5/C5*100</f>
        <v>95.162764140623963</v>
      </c>
      <c r="F5" s="50">
        <f t="shared" ref="F5:F39" si="1">D5-C5</f>
        <v>-47273</v>
      </c>
    </row>
    <row r="6" spans="1:6" ht="12" customHeight="1">
      <c r="A6" s="330" t="s">
        <v>143</v>
      </c>
      <c r="B6" s="331"/>
      <c r="C6" s="58">
        <v>864286</v>
      </c>
      <c r="D6" s="48">
        <v>836364</v>
      </c>
      <c r="E6" s="49">
        <f t="shared" si="0"/>
        <v>96.769356439882174</v>
      </c>
      <c r="F6" s="50">
        <f t="shared" si="1"/>
        <v>-27922</v>
      </c>
    </row>
    <row r="7" spans="1:6" ht="12" customHeight="1">
      <c r="A7" s="330" t="s">
        <v>144</v>
      </c>
      <c r="B7" s="331"/>
      <c r="C7" s="58">
        <v>758929</v>
      </c>
      <c r="D7" s="48">
        <v>734091</v>
      </c>
      <c r="E7" s="49">
        <f t="shared" si="0"/>
        <v>96.727230083446543</v>
      </c>
      <c r="F7" s="50">
        <f t="shared" si="1"/>
        <v>-24838</v>
      </c>
    </row>
    <row r="8" spans="1:6" ht="12" customHeight="1">
      <c r="A8" s="330" t="s">
        <v>145</v>
      </c>
      <c r="B8" s="331"/>
      <c r="C8" s="58">
        <v>507500</v>
      </c>
      <c r="D8" s="48">
        <v>504545</v>
      </c>
      <c r="E8" s="49">
        <f t="shared" si="0"/>
        <v>99.417733990147781</v>
      </c>
      <c r="F8" s="50">
        <f t="shared" si="1"/>
        <v>-2955</v>
      </c>
    </row>
    <row r="9" spans="1:6" ht="12" customHeight="1">
      <c r="A9" s="330" t="s">
        <v>146</v>
      </c>
      <c r="B9" s="331"/>
      <c r="C9" s="58">
        <v>495000</v>
      </c>
      <c r="D9" s="48">
        <v>488636</v>
      </c>
      <c r="E9" s="49">
        <f t="shared" si="0"/>
        <v>98.714343434343434</v>
      </c>
      <c r="F9" s="50">
        <f t="shared" si="1"/>
        <v>-6364</v>
      </c>
    </row>
    <row r="10" spans="1:6" ht="12" customHeight="1">
      <c r="A10" s="330" t="s">
        <v>147</v>
      </c>
      <c r="B10" s="331"/>
      <c r="C10" s="58">
        <v>240909</v>
      </c>
      <c r="D10" s="48">
        <v>210000</v>
      </c>
      <c r="E10" s="49">
        <f t="shared" si="0"/>
        <v>87.169844215035553</v>
      </c>
      <c r="F10" s="50">
        <f t="shared" si="1"/>
        <v>-30909</v>
      </c>
    </row>
    <row r="11" spans="1:6" ht="12" customHeight="1">
      <c r="A11" s="330" t="s">
        <v>148</v>
      </c>
      <c r="B11" s="331"/>
      <c r="C11" s="58">
        <v>240909</v>
      </c>
      <c r="D11" s="48">
        <v>210000</v>
      </c>
      <c r="E11" s="49">
        <f t="shared" si="0"/>
        <v>87.169844215035553</v>
      </c>
      <c r="F11" s="50">
        <f t="shared" si="1"/>
        <v>-30909</v>
      </c>
    </row>
    <row r="12" spans="1:6" ht="12" customHeight="1">
      <c r="A12" s="330" t="s">
        <v>149</v>
      </c>
      <c r="B12" s="331"/>
      <c r="C12" s="58">
        <v>733158</v>
      </c>
      <c r="D12" s="48">
        <v>688333</v>
      </c>
      <c r="E12" s="49">
        <f t="shared" si="0"/>
        <v>93.88603820731683</v>
      </c>
      <c r="F12" s="50">
        <f t="shared" si="1"/>
        <v>-44825</v>
      </c>
    </row>
    <row r="13" spans="1:6" ht="12" customHeight="1">
      <c r="A13" s="330" t="s">
        <v>150</v>
      </c>
      <c r="B13" s="331"/>
      <c r="C13" s="58">
        <v>610000</v>
      </c>
      <c r="D13" s="48">
        <v>544545</v>
      </c>
      <c r="E13" s="49">
        <f t="shared" si="0"/>
        <v>89.26967213114753</v>
      </c>
      <c r="F13" s="50">
        <f t="shared" si="1"/>
        <v>-65455</v>
      </c>
    </row>
    <row r="14" spans="1:6" ht="12" customHeight="1">
      <c r="A14" s="330" t="s">
        <v>151</v>
      </c>
      <c r="B14" s="331"/>
      <c r="C14" s="58">
        <v>564762</v>
      </c>
      <c r="D14" s="48">
        <v>522857</v>
      </c>
      <c r="E14" s="49">
        <f t="shared" si="0"/>
        <v>92.580060273177025</v>
      </c>
      <c r="F14" s="50">
        <f t="shared" si="1"/>
        <v>-41905</v>
      </c>
    </row>
    <row r="15" spans="1:6" ht="12" customHeight="1">
      <c r="A15" s="330" t="s">
        <v>152</v>
      </c>
      <c r="B15" s="331"/>
      <c r="C15" s="58">
        <v>403333</v>
      </c>
      <c r="D15" s="48">
        <v>388095</v>
      </c>
      <c r="E15" s="49">
        <f t="shared" si="0"/>
        <v>96.221980348744083</v>
      </c>
      <c r="F15" s="50">
        <f t="shared" si="1"/>
        <v>-15238</v>
      </c>
    </row>
    <row r="16" spans="1:6" ht="12" customHeight="1">
      <c r="A16" s="330" t="s">
        <v>153</v>
      </c>
      <c r="B16" s="331"/>
      <c r="C16" s="58">
        <v>392381</v>
      </c>
      <c r="D16" s="48">
        <v>380952</v>
      </c>
      <c r="E16" s="49">
        <f t="shared" si="0"/>
        <v>97.087269770962408</v>
      </c>
      <c r="F16" s="50">
        <f t="shared" si="1"/>
        <v>-11429</v>
      </c>
    </row>
    <row r="17" spans="1:6" ht="12" customHeight="1">
      <c r="A17" s="330" t="s">
        <v>154</v>
      </c>
      <c r="B17" s="331"/>
      <c r="C17" s="58">
        <v>171333</v>
      </c>
      <c r="D17" s="48">
        <v>161875</v>
      </c>
      <c r="E17" s="49">
        <f t="shared" si="0"/>
        <v>94.479755797190265</v>
      </c>
      <c r="F17" s="50">
        <f t="shared" si="1"/>
        <v>-9458</v>
      </c>
    </row>
    <row r="18" spans="1:6" ht="12" customHeight="1">
      <c r="A18" s="330" t="s">
        <v>155</v>
      </c>
      <c r="B18" s="331"/>
      <c r="C18" s="58">
        <v>172000</v>
      </c>
      <c r="D18" s="48">
        <v>158125</v>
      </c>
      <c r="E18" s="49">
        <f t="shared" si="0"/>
        <v>91.933139534883722</v>
      </c>
      <c r="F18" s="50">
        <f t="shared" si="1"/>
        <v>-13875</v>
      </c>
    </row>
    <row r="19" spans="1:6" ht="12" customHeight="1">
      <c r="A19" s="330" t="s">
        <v>156</v>
      </c>
      <c r="B19" s="331"/>
      <c r="C19" s="58">
        <v>767619</v>
      </c>
      <c r="D19" s="48">
        <v>697222</v>
      </c>
      <c r="E19" s="49">
        <f t="shared" si="0"/>
        <v>90.82917436905548</v>
      </c>
      <c r="F19" s="50">
        <f t="shared" si="1"/>
        <v>-70397</v>
      </c>
    </row>
    <row r="20" spans="1:6" ht="12" customHeight="1">
      <c r="A20" s="330" t="s">
        <v>157</v>
      </c>
      <c r="B20" s="331"/>
      <c r="C20" s="58">
        <v>751905</v>
      </c>
      <c r="D20" s="48">
        <v>655238</v>
      </c>
      <c r="E20" s="49">
        <f t="shared" si="0"/>
        <v>87.143721613767696</v>
      </c>
      <c r="F20" s="50">
        <f t="shared" si="1"/>
        <v>-96667</v>
      </c>
    </row>
    <row r="21" spans="1:6" ht="12" customHeight="1">
      <c r="A21" s="330" t="s">
        <v>158</v>
      </c>
      <c r="B21" s="331"/>
      <c r="C21" s="58">
        <v>577619</v>
      </c>
      <c r="D21" s="48">
        <v>532000</v>
      </c>
      <c r="E21" s="49">
        <f t="shared" si="0"/>
        <v>92.102233479161868</v>
      </c>
      <c r="F21" s="50">
        <f t="shared" si="1"/>
        <v>-45619</v>
      </c>
    </row>
    <row r="22" spans="1:6" ht="12" customHeight="1">
      <c r="A22" s="330" t="s">
        <v>159</v>
      </c>
      <c r="B22" s="331"/>
      <c r="C22" s="58">
        <v>373333</v>
      </c>
      <c r="D22" s="48">
        <v>380952</v>
      </c>
      <c r="E22" s="49">
        <f t="shared" si="0"/>
        <v>102.04080539357625</v>
      </c>
      <c r="F22" s="50">
        <f t="shared" si="1"/>
        <v>7619</v>
      </c>
    </row>
    <row r="23" spans="1:6" ht="12" customHeight="1">
      <c r="A23" s="330" t="s">
        <v>160</v>
      </c>
      <c r="B23" s="331"/>
      <c r="C23" s="58">
        <v>358095</v>
      </c>
      <c r="D23" s="48">
        <v>372000</v>
      </c>
      <c r="E23" s="49">
        <f t="shared" si="0"/>
        <v>103.88304779457964</v>
      </c>
      <c r="F23" s="50">
        <f t="shared" si="1"/>
        <v>13905</v>
      </c>
    </row>
    <row r="24" spans="1:6" ht="12" customHeight="1">
      <c r="A24" s="330" t="s">
        <v>161</v>
      </c>
      <c r="B24" s="331"/>
      <c r="C24" s="58">
        <v>139375</v>
      </c>
      <c r="D24" s="48">
        <v>116429</v>
      </c>
      <c r="E24" s="49">
        <f t="shared" si="0"/>
        <v>83.536502242152466</v>
      </c>
      <c r="F24" s="50">
        <f t="shared" si="1"/>
        <v>-22946</v>
      </c>
    </row>
    <row r="25" spans="1:6" ht="12" customHeight="1">
      <c r="A25" s="330" t="s">
        <v>162</v>
      </c>
      <c r="B25" s="331"/>
      <c r="C25" s="58">
        <v>139375</v>
      </c>
      <c r="D25" s="48">
        <v>115000</v>
      </c>
      <c r="E25" s="49">
        <f t="shared" si="0"/>
        <v>82.511210762331842</v>
      </c>
      <c r="F25" s="50">
        <f t="shared" si="1"/>
        <v>-24375</v>
      </c>
    </row>
    <row r="26" spans="1:6" ht="12" customHeight="1">
      <c r="A26" s="330" t="s">
        <v>163</v>
      </c>
      <c r="B26" s="331"/>
      <c r="C26" s="58">
        <v>150211</v>
      </c>
      <c r="D26" s="48">
        <v>139000</v>
      </c>
      <c r="E26" s="49">
        <f t="shared" si="0"/>
        <v>92.53649865855364</v>
      </c>
      <c r="F26" s="50">
        <f t="shared" si="1"/>
        <v>-11211</v>
      </c>
    </row>
    <row r="27" spans="1:6" ht="12" customHeight="1">
      <c r="A27" s="330" t="s">
        <v>164</v>
      </c>
      <c r="B27" s="331"/>
      <c r="C27" s="58">
        <v>115273</v>
      </c>
      <c r="D27" s="48">
        <v>106478</v>
      </c>
      <c r="E27" s="49">
        <f t="shared" si="0"/>
        <v>92.370286190174639</v>
      </c>
      <c r="F27" s="50">
        <f t="shared" si="1"/>
        <v>-8795</v>
      </c>
    </row>
    <row r="28" spans="1:6" ht="12" customHeight="1">
      <c r="A28" s="330" t="s">
        <v>165</v>
      </c>
      <c r="B28" s="331"/>
      <c r="C28" s="58">
        <v>82667</v>
      </c>
      <c r="D28" s="48">
        <v>78696</v>
      </c>
      <c r="E28" s="49">
        <f t="shared" si="0"/>
        <v>95.196390337135739</v>
      </c>
      <c r="F28" s="50">
        <f t="shared" si="1"/>
        <v>-3971</v>
      </c>
    </row>
    <row r="29" spans="1:6" ht="12" customHeight="1">
      <c r="A29" s="330" t="s">
        <v>166</v>
      </c>
      <c r="B29" s="331"/>
      <c r="C29" s="58">
        <v>55182</v>
      </c>
      <c r="D29" s="48">
        <v>52130</v>
      </c>
      <c r="E29" s="49">
        <f t="shared" si="0"/>
        <v>94.469210974593167</v>
      </c>
      <c r="F29" s="50">
        <f t="shared" si="1"/>
        <v>-3052</v>
      </c>
    </row>
    <row r="30" spans="1:6" ht="12" customHeight="1">
      <c r="A30" s="330" t="s">
        <v>167</v>
      </c>
      <c r="B30" s="331"/>
      <c r="C30" s="58">
        <v>55682</v>
      </c>
      <c r="D30" s="48">
        <v>51957</v>
      </c>
      <c r="E30" s="49">
        <f t="shared" si="0"/>
        <v>93.310225925792906</v>
      </c>
      <c r="F30" s="50">
        <f t="shared" si="1"/>
        <v>-3725</v>
      </c>
    </row>
    <row r="31" spans="1:6" ht="12" customHeight="1">
      <c r="A31" s="330" t="s">
        <v>168</v>
      </c>
      <c r="B31" s="331"/>
      <c r="C31" s="58">
        <v>26722</v>
      </c>
      <c r="D31" s="48">
        <v>25353</v>
      </c>
      <c r="E31" s="49">
        <f t="shared" si="0"/>
        <v>94.876880473018488</v>
      </c>
      <c r="F31" s="50">
        <f t="shared" si="1"/>
        <v>-1369</v>
      </c>
    </row>
    <row r="32" spans="1:6" ht="12" customHeight="1">
      <c r="A32" s="330" t="s">
        <v>169</v>
      </c>
      <c r="B32" s="331"/>
      <c r="C32" s="58">
        <v>26389</v>
      </c>
      <c r="D32" s="48">
        <v>25000</v>
      </c>
      <c r="E32" s="49">
        <f t="shared" si="0"/>
        <v>94.736443214975935</v>
      </c>
      <c r="F32" s="50">
        <f t="shared" si="1"/>
        <v>-1389</v>
      </c>
    </row>
    <row r="33" spans="1:7" ht="12" customHeight="1">
      <c r="A33" s="330" t="s">
        <v>170</v>
      </c>
      <c r="B33" s="331"/>
      <c r="C33" s="58">
        <v>104800</v>
      </c>
      <c r="D33" s="48">
        <v>100471</v>
      </c>
      <c r="E33" s="49">
        <f t="shared" si="0"/>
        <v>95.869274809160316</v>
      </c>
      <c r="F33" s="50">
        <f t="shared" si="1"/>
        <v>-4329</v>
      </c>
    </row>
    <row r="34" spans="1:7" ht="12" customHeight="1">
      <c r="A34" s="330" t="s">
        <v>171</v>
      </c>
      <c r="B34" s="331"/>
      <c r="C34" s="58">
        <v>82500</v>
      </c>
      <c r="D34" s="48">
        <v>74190</v>
      </c>
      <c r="E34" s="49">
        <f t="shared" si="0"/>
        <v>89.927272727272722</v>
      </c>
      <c r="F34" s="50">
        <f t="shared" si="1"/>
        <v>-8310</v>
      </c>
    </row>
    <row r="35" spans="1:7" ht="12" customHeight="1">
      <c r="A35" s="330" t="s">
        <v>172</v>
      </c>
      <c r="B35" s="331"/>
      <c r="C35" s="58">
        <v>58905</v>
      </c>
      <c r="D35" s="48">
        <v>52381</v>
      </c>
      <c r="E35" s="49">
        <f t="shared" si="0"/>
        <v>88.9245395127748</v>
      </c>
      <c r="F35" s="50">
        <f t="shared" si="1"/>
        <v>-6524</v>
      </c>
    </row>
    <row r="36" spans="1:7" ht="12" customHeight="1">
      <c r="A36" s="330" t="s">
        <v>173</v>
      </c>
      <c r="B36" s="331"/>
      <c r="C36" s="58">
        <v>37429</v>
      </c>
      <c r="D36" s="48">
        <v>31238</v>
      </c>
      <c r="E36" s="49">
        <f t="shared" si="0"/>
        <v>83.459349702102642</v>
      </c>
      <c r="F36" s="50">
        <f t="shared" si="1"/>
        <v>-6191</v>
      </c>
    </row>
    <row r="37" spans="1:7" ht="12" customHeight="1">
      <c r="A37" s="332" t="s">
        <v>174</v>
      </c>
      <c r="B37" s="333"/>
      <c r="C37" s="61">
        <v>36952</v>
      </c>
      <c r="D37" s="62">
        <v>30762</v>
      </c>
      <c r="E37" s="63">
        <f t="shared" si="0"/>
        <v>83.248538644728299</v>
      </c>
      <c r="F37" s="64">
        <f t="shared" si="1"/>
        <v>-6190</v>
      </c>
    </row>
    <row r="38" spans="1:7" ht="12" customHeight="1">
      <c r="A38" s="334" t="s">
        <v>175</v>
      </c>
      <c r="B38" s="335"/>
      <c r="C38" s="65">
        <v>17824</v>
      </c>
      <c r="D38" s="66">
        <v>18824</v>
      </c>
      <c r="E38" s="67">
        <f t="shared" si="0"/>
        <v>105.61041292639138</v>
      </c>
      <c r="F38" s="68">
        <f t="shared" si="1"/>
        <v>1000</v>
      </c>
    </row>
    <row r="39" spans="1:7" ht="12" customHeight="1">
      <c r="A39" s="334" t="s">
        <v>176</v>
      </c>
      <c r="B39" s="335"/>
      <c r="C39" s="65">
        <v>17765</v>
      </c>
      <c r="D39" s="66">
        <v>18824</v>
      </c>
      <c r="E39" s="67">
        <f t="shared" si="0"/>
        <v>105.96115958345061</v>
      </c>
      <c r="F39" s="68">
        <f t="shared" si="1"/>
        <v>1059</v>
      </c>
    </row>
    <row r="42" spans="1:7" s="1" customFormat="1" ht="15" customHeight="1">
      <c r="A42" s="71"/>
      <c r="B42" s="71"/>
      <c r="C42" s="71"/>
      <c r="D42" s="71"/>
      <c r="E42" s="71"/>
      <c r="F42" s="71"/>
    </row>
    <row r="43" spans="1:7" s="1" customFormat="1" ht="15.75" customHeight="1">
      <c r="A43" s="319" t="s">
        <v>177</v>
      </c>
      <c r="B43" s="319"/>
      <c r="C43" s="319"/>
      <c r="D43" s="319"/>
      <c r="E43" s="319"/>
      <c r="F43" s="319"/>
    </row>
    <row r="44" spans="1:7" s="1" customFormat="1" ht="17.25" customHeight="1">
      <c r="A44" s="320" t="s">
        <v>138</v>
      </c>
      <c r="B44" s="321"/>
      <c r="C44" s="324">
        <v>2016</v>
      </c>
      <c r="D44" s="324">
        <v>2017</v>
      </c>
      <c r="E44" s="326" t="s">
        <v>139</v>
      </c>
      <c r="F44" s="327"/>
      <c r="G44" s="51"/>
    </row>
    <row r="45" spans="1:7" s="1" customFormat="1" ht="30" customHeight="1">
      <c r="A45" s="322"/>
      <c r="B45" s="323"/>
      <c r="C45" s="325"/>
      <c r="D45" s="325"/>
      <c r="E45" s="56" t="s">
        <v>140</v>
      </c>
      <c r="F45" s="59" t="s">
        <v>141</v>
      </c>
      <c r="G45" s="51"/>
    </row>
    <row r="46" spans="1:7" s="1" customFormat="1" ht="12.75" customHeight="1">
      <c r="A46" s="328" t="s">
        <v>178</v>
      </c>
      <c r="B46" s="329"/>
      <c r="C46" s="60"/>
      <c r="D46" s="52">
        <v>1000</v>
      </c>
      <c r="E46" s="49" t="s">
        <v>134</v>
      </c>
      <c r="F46" s="50">
        <f t="shared" ref="F46:F54" si="2">D46-C46</f>
        <v>1000</v>
      </c>
    </row>
    <row r="47" spans="1:7" s="1" customFormat="1" ht="12.75" customHeight="1">
      <c r="A47" s="313" t="s">
        <v>179</v>
      </c>
      <c r="B47" s="314"/>
      <c r="C47" s="60"/>
      <c r="D47" s="48">
        <v>58000</v>
      </c>
      <c r="E47" s="49" t="s">
        <v>134</v>
      </c>
      <c r="F47" s="53">
        <f t="shared" si="2"/>
        <v>58000</v>
      </c>
    </row>
    <row r="48" spans="1:7" s="1" customFormat="1" ht="12.75" customHeight="1">
      <c r="A48" s="313" t="s">
        <v>180</v>
      </c>
      <c r="B48" s="314"/>
      <c r="C48" s="60">
        <v>35000</v>
      </c>
      <c r="D48" s="48">
        <v>58000</v>
      </c>
      <c r="E48" s="49">
        <f>D48/C48*100</f>
        <v>165.71428571428572</v>
      </c>
      <c r="F48" s="53">
        <f t="shared" si="2"/>
        <v>23000</v>
      </c>
    </row>
    <row r="49" spans="1:6" s="1" customFormat="1" ht="12.75" customHeight="1">
      <c r="A49" s="313" t="s">
        <v>181</v>
      </c>
      <c r="B49" s="314"/>
      <c r="C49" s="60">
        <v>800</v>
      </c>
      <c r="D49" s="48">
        <v>2000</v>
      </c>
      <c r="E49" s="50">
        <f t="shared" ref="E49:E53" si="3">D49/C49*100</f>
        <v>250</v>
      </c>
      <c r="F49" s="53">
        <f t="shared" si="2"/>
        <v>1200</v>
      </c>
    </row>
    <row r="50" spans="1:6" s="1" customFormat="1" ht="12.75" customHeight="1">
      <c r="A50" s="313" t="s">
        <v>182</v>
      </c>
      <c r="B50" s="314"/>
      <c r="C50" s="60">
        <v>4500</v>
      </c>
      <c r="D50" s="48">
        <v>7000</v>
      </c>
      <c r="E50" s="49">
        <f t="shared" si="3"/>
        <v>155.55555555555557</v>
      </c>
      <c r="F50" s="53">
        <f t="shared" si="2"/>
        <v>2500</v>
      </c>
    </row>
    <row r="51" spans="1:6" s="1" customFormat="1" ht="12.75" customHeight="1">
      <c r="A51" s="313" t="s">
        <v>183</v>
      </c>
      <c r="B51" s="314"/>
      <c r="C51" s="60">
        <v>5000</v>
      </c>
      <c r="D51" s="48">
        <v>7000</v>
      </c>
      <c r="E51" s="50">
        <f t="shared" si="3"/>
        <v>140</v>
      </c>
      <c r="F51" s="53">
        <f t="shared" si="2"/>
        <v>2000</v>
      </c>
    </row>
    <row r="52" spans="1:6" s="1" customFormat="1" ht="12.75" customHeight="1">
      <c r="A52" s="313" t="s">
        <v>184</v>
      </c>
      <c r="B52" s="314"/>
      <c r="C52" s="60">
        <v>10000</v>
      </c>
      <c r="D52" s="48">
        <v>15000</v>
      </c>
      <c r="E52" s="50">
        <f t="shared" si="3"/>
        <v>150</v>
      </c>
      <c r="F52" s="53">
        <f t="shared" si="2"/>
        <v>5000</v>
      </c>
    </row>
    <row r="53" spans="1:6" s="1" customFormat="1" ht="12.75" customHeight="1">
      <c r="A53" s="313" t="s">
        <v>185</v>
      </c>
      <c r="B53" s="314"/>
      <c r="C53" s="60">
        <v>10000</v>
      </c>
      <c r="D53" s="48">
        <v>15000</v>
      </c>
      <c r="E53" s="50">
        <f t="shared" si="3"/>
        <v>150</v>
      </c>
      <c r="F53" s="53">
        <f t="shared" si="2"/>
        <v>5000</v>
      </c>
    </row>
    <row r="54" spans="1:6" s="1" customFormat="1" ht="12.75" customHeight="1">
      <c r="A54" s="313" t="s">
        <v>186</v>
      </c>
      <c r="B54" s="314"/>
      <c r="C54" s="60">
        <v>15000</v>
      </c>
      <c r="D54" s="48"/>
      <c r="E54" s="49">
        <v>0</v>
      </c>
      <c r="F54" s="53">
        <f t="shared" si="2"/>
        <v>-15000</v>
      </c>
    </row>
    <row r="55" spans="1:6" s="1" customFormat="1" ht="12.75" customHeight="1">
      <c r="A55" s="315" t="s">
        <v>187</v>
      </c>
      <c r="B55" s="316"/>
      <c r="C55" s="69"/>
      <c r="D55" s="62"/>
      <c r="E55" s="63"/>
      <c r="F55" s="70"/>
    </row>
    <row r="56" spans="1:6">
      <c r="A56" s="317" t="s">
        <v>188</v>
      </c>
      <c r="B56" s="318"/>
      <c r="D56" s="66"/>
      <c r="E56" s="67"/>
      <c r="F56" s="68"/>
    </row>
  </sheetData>
  <mergeCells count="56">
    <mergeCell ref="A1:F1"/>
    <mergeCell ref="A10:B10"/>
    <mergeCell ref="A3:B4"/>
    <mergeCell ref="C3:C4"/>
    <mergeCell ref="D3:D4"/>
    <mergeCell ref="E3:F3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53:B53"/>
    <mergeCell ref="A54:B54"/>
    <mergeCell ref="A55:B55"/>
    <mergeCell ref="A56:B56"/>
    <mergeCell ref="A43:F43"/>
    <mergeCell ref="A47:B47"/>
    <mergeCell ref="A48:B48"/>
    <mergeCell ref="A49:B49"/>
    <mergeCell ref="A50:B50"/>
    <mergeCell ref="A51:B51"/>
    <mergeCell ref="A52:B52"/>
    <mergeCell ref="A44:B45"/>
    <mergeCell ref="C44:C45"/>
    <mergeCell ref="D44:D45"/>
    <mergeCell ref="E44:F44"/>
    <mergeCell ref="A46:B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workbookViewId="0">
      <selection activeCell="AC13" sqref="AC13"/>
    </sheetView>
  </sheetViews>
  <sheetFormatPr defaultRowHeight="12.75"/>
  <cols>
    <col min="1" max="1" width="16" style="72" customWidth="1"/>
    <col min="2" max="2" width="10.42578125" style="72" customWidth="1"/>
    <col min="3" max="3" width="10.5703125" style="72" customWidth="1"/>
    <col min="4" max="4" width="9.28515625" style="73" customWidth="1"/>
    <col min="5" max="5" width="11.42578125" style="72" customWidth="1"/>
    <col min="6" max="6" width="10.5703125" style="72" customWidth="1"/>
    <col min="7" max="7" width="8.42578125" style="72" customWidth="1"/>
    <col min="8" max="8" width="10.5703125" style="72" bestFit="1" customWidth="1"/>
    <col min="9" max="9" width="9.85546875" style="72" customWidth="1"/>
    <col min="10" max="20" width="9.140625" style="72" hidden="1" customWidth="1"/>
    <col min="21" max="23" width="0" style="72" hidden="1" customWidth="1"/>
    <col min="24" max="27" width="9.140625" style="72"/>
    <col min="28" max="28" width="10.42578125" style="72" bestFit="1" customWidth="1"/>
    <col min="29" max="161" width="9.140625" style="72"/>
    <col min="162" max="162" width="16.7109375" style="72" customWidth="1"/>
    <col min="163" max="168" width="9.7109375" style="72" customWidth="1"/>
    <col min="169" max="417" width="9.140625" style="72"/>
    <col min="418" max="418" width="16.7109375" style="72" customWidth="1"/>
    <col min="419" max="424" width="9.7109375" style="72" customWidth="1"/>
    <col min="425" max="673" width="9.140625" style="72"/>
    <col min="674" max="674" width="16.7109375" style="72" customWidth="1"/>
    <col min="675" max="680" width="9.7109375" style="72" customWidth="1"/>
    <col min="681" max="929" width="9.140625" style="72"/>
    <col min="930" max="930" width="16.7109375" style="72" customWidth="1"/>
    <col min="931" max="936" width="9.7109375" style="72" customWidth="1"/>
    <col min="937" max="1185" width="9.140625" style="72"/>
    <col min="1186" max="1186" width="16.7109375" style="72" customWidth="1"/>
    <col min="1187" max="1192" width="9.7109375" style="72" customWidth="1"/>
    <col min="1193" max="1441" width="9.140625" style="72"/>
    <col min="1442" max="1442" width="16.7109375" style="72" customWidth="1"/>
    <col min="1443" max="1448" width="9.7109375" style="72" customWidth="1"/>
    <col min="1449" max="1697" width="9.140625" style="72"/>
    <col min="1698" max="1698" width="16.7109375" style="72" customWidth="1"/>
    <col min="1699" max="1704" width="9.7109375" style="72" customWidth="1"/>
    <col min="1705" max="1953" width="9.140625" style="72"/>
    <col min="1954" max="1954" width="16.7109375" style="72" customWidth="1"/>
    <col min="1955" max="1960" width="9.7109375" style="72" customWidth="1"/>
    <col min="1961" max="2209" width="9.140625" style="72"/>
    <col min="2210" max="2210" width="16.7109375" style="72" customWidth="1"/>
    <col min="2211" max="2216" width="9.7109375" style="72" customWidth="1"/>
    <col min="2217" max="2465" width="9.140625" style="72"/>
    <col min="2466" max="2466" width="16.7109375" style="72" customWidth="1"/>
    <col min="2467" max="2472" width="9.7109375" style="72" customWidth="1"/>
    <col min="2473" max="2721" width="9.140625" style="72"/>
    <col min="2722" max="2722" width="16.7109375" style="72" customWidth="1"/>
    <col min="2723" max="2728" width="9.7109375" style="72" customWidth="1"/>
    <col min="2729" max="2977" width="9.140625" style="72"/>
    <col min="2978" max="2978" width="16.7109375" style="72" customWidth="1"/>
    <col min="2979" max="2984" width="9.7109375" style="72" customWidth="1"/>
    <col min="2985" max="3233" width="9.140625" style="72"/>
    <col min="3234" max="3234" width="16.7109375" style="72" customWidth="1"/>
    <col min="3235" max="3240" width="9.7109375" style="72" customWidth="1"/>
    <col min="3241" max="3489" width="9.140625" style="72"/>
    <col min="3490" max="3490" width="16.7109375" style="72" customWidth="1"/>
    <col min="3491" max="3496" width="9.7109375" style="72" customWidth="1"/>
    <col min="3497" max="3745" width="9.140625" style="72"/>
    <col min="3746" max="3746" width="16.7109375" style="72" customWidth="1"/>
    <col min="3747" max="3752" width="9.7109375" style="72" customWidth="1"/>
    <col min="3753" max="4001" width="9.140625" style="72"/>
    <col min="4002" max="4002" width="16.7109375" style="72" customWidth="1"/>
    <col min="4003" max="4008" width="9.7109375" style="72" customWidth="1"/>
    <col min="4009" max="4257" width="9.140625" style="72"/>
    <col min="4258" max="4258" width="16.7109375" style="72" customWidth="1"/>
    <col min="4259" max="4264" width="9.7109375" style="72" customWidth="1"/>
    <col min="4265" max="4513" width="9.140625" style="72"/>
    <col min="4514" max="4514" width="16.7109375" style="72" customWidth="1"/>
    <col min="4515" max="4520" width="9.7109375" style="72" customWidth="1"/>
    <col min="4521" max="4769" width="9.140625" style="72"/>
    <col min="4770" max="4770" width="16.7109375" style="72" customWidth="1"/>
    <col min="4771" max="4776" width="9.7109375" style="72" customWidth="1"/>
    <col min="4777" max="5025" width="9.140625" style="72"/>
    <col min="5026" max="5026" width="16.7109375" style="72" customWidth="1"/>
    <col min="5027" max="5032" width="9.7109375" style="72" customWidth="1"/>
    <col min="5033" max="5281" width="9.140625" style="72"/>
    <col min="5282" max="5282" width="16.7109375" style="72" customWidth="1"/>
    <col min="5283" max="5288" width="9.7109375" style="72" customWidth="1"/>
    <col min="5289" max="5537" width="9.140625" style="72"/>
    <col min="5538" max="5538" width="16.7109375" style="72" customWidth="1"/>
    <col min="5539" max="5544" width="9.7109375" style="72" customWidth="1"/>
    <col min="5545" max="5793" width="9.140625" style="72"/>
    <col min="5794" max="5794" width="16.7109375" style="72" customWidth="1"/>
    <col min="5795" max="5800" width="9.7109375" style="72" customWidth="1"/>
    <col min="5801" max="6049" width="9.140625" style="72"/>
    <col min="6050" max="6050" width="16.7109375" style="72" customWidth="1"/>
    <col min="6051" max="6056" width="9.7109375" style="72" customWidth="1"/>
    <col min="6057" max="6305" width="9.140625" style="72"/>
    <col min="6306" max="6306" width="16.7109375" style="72" customWidth="1"/>
    <col min="6307" max="6312" width="9.7109375" style="72" customWidth="1"/>
    <col min="6313" max="6561" width="9.140625" style="72"/>
    <col min="6562" max="6562" width="16.7109375" style="72" customWidth="1"/>
    <col min="6563" max="6568" width="9.7109375" style="72" customWidth="1"/>
    <col min="6569" max="6817" width="9.140625" style="72"/>
    <col min="6818" max="6818" width="16.7109375" style="72" customWidth="1"/>
    <col min="6819" max="6824" width="9.7109375" style="72" customWidth="1"/>
    <col min="6825" max="7073" width="9.140625" style="72"/>
    <col min="7074" max="7074" width="16.7109375" style="72" customWidth="1"/>
    <col min="7075" max="7080" width="9.7109375" style="72" customWidth="1"/>
    <col min="7081" max="7329" width="9.140625" style="72"/>
    <col min="7330" max="7330" width="16.7109375" style="72" customWidth="1"/>
    <col min="7331" max="7336" width="9.7109375" style="72" customWidth="1"/>
    <col min="7337" max="7585" width="9.140625" style="72"/>
    <col min="7586" max="7586" width="16.7109375" style="72" customWidth="1"/>
    <col min="7587" max="7592" width="9.7109375" style="72" customWidth="1"/>
    <col min="7593" max="7841" width="9.140625" style="72"/>
    <col min="7842" max="7842" width="16.7109375" style="72" customWidth="1"/>
    <col min="7843" max="7848" width="9.7109375" style="72" customWidth="1"/>
    <col min="7849" max="8097" width="9.140625" style="72"/>
    <col min="8098" max="8098" width="16.7109375" style="72" customWidth="1"/>
    <col min="8099" max="8104" width="9.7109375" style="72" customWidth="1"/>
    <col min="8105" max="8353" width="9.140625" style="72"/>
    <col min="8354" max="8354" width="16.7109375" style="72" customWidth="1"/>
    <col min="8355" max="8360" width="9.7109375" style="72" customWidth="1"/>
    <col min="8361" max="8609" width="9.140625" style="72"/>
    <col min="8610" max="8610" width="16.7109375" style="72" customWidth="1"/>
    <col min="8611" max="8616" width="9.7109375" style="72" customWidth="1"/>
    <col min="8617" max="8865" width="9.140625" style="72"/>
    <col min="8866" max="8866" width="16.7109375" style="72" customWidth="1"/>
    <col min="8867" max="8872" width="9.7109375" style="72" customWidth="1"/>
    <col min="8873" max="9121" width="9.140625" style="72"/>
    <col min="9122" max="9122" width="16.7109375" style="72" customWidth="1"/>
    <col min="9123" max="9128" width="9.7109375" style="72" customWidth="1"/>
    <col min="9129" max="9377" width="9.140625" style="72"/>
    <col min="9378" max="9378" width="16.7109375" style="72" customWidth="1"/>
    <col min="9379" max="9384" width="9.7109375" style="72" customWidth="1"/>
    <col min="9385" max="9633" width="9.140625" style="72"/>
    <col min="9634" max="9634" width="16.7109375" style="72" customWidth="1"/>
    <col min="9635" max="9640" width="9.7109375" style="72" customWidth="1"/>
    <col min="9641" max="9889" width="9.140625" style="72"/>
    <col min="9890" max="9890" width="16.7109375" style="72" customWidth="1"/>
    <col min="9891" max="9896" width="9.7109375" style="72" customWidth="1"/>
    <col min="9897" max="10145" width="9.140625" style="72"/>
    <col min="10146" max="10146" width="16.7109375" style="72" customWidth="1"/>
    <col min="10147" max="10152" width="9.7109375" style="72" customWidth="1"/>
    <col min="10153" max="10401" width="9.140625" style="72"/>
    <col min="10402" max="10402" width="16.7109375" style="72" customWidth="1"/>
    <col min="10403" max="10408" width="9.7109375" style="72" customWidth="1"/>
    <col min="10409" max="10657" width="9.140625" style="72"/>
    <col min="10658" max="10658" width="16.7109375" style="72" customWidth="1"/>
    <col min="10659" max="10664" width="9.7109375" style="72" customWidth="1"/>
    <col min="10665" max="10913" width="9.140625" style="72"/>
    <col min="10914" max="10914" width="16.7109375" style="72" customWidth="1"/>
    <col min="10915" max="10920" width="9.7109375" style="72" customWidth="1"/>
    <col min="10921" max="11169" width="9.140625" style="72"/>
    <col min="11170" max="11170" width="16.7109375" style="72" customWidth="1"/>
    <col min="11171" max="11176" width="9.7109375" style="72" customWidth="1"/>
    <col min="11177" max="11425" width="9.140625" style="72"/>
    <col min="11426" max="11426" width="16.7109375" style="72" customWidth="1"/>
    <col min="11427" max="11432" width="9.7109375" style="72" customWidth="1"/>
    <col min="11433" max="11681" width="9.140625" style="72"/>
    <col min="11682" max="11682" width="16.7109375" style="72" customWidth="1"/>
    <col min="11683" max="11688" width="9.7109375" style="72" customWidth="1"/>
    <col min="11689" max="11937" width="9.140625" style="72"/>
    <col min="11938" max="11938" width="16.7109375" style="72" customWidth="1"/>
    <col min="11939" max="11944" width="9.7109375" style="72" customWidth="1"/>
    <col min="11945" max="12193" width="9.140625" style="72"/>
    <col min="12194" max="12194" width="16.7109375" style="72" customWidth="1"/>
    <col min="12195" max="12200" width="9.7109375" style="72" customWidth="1"/>
    <col min="12201" max="12449" width="9.140625" style="72"/>
    <col min="12450" max="12450" width="16.7109375" style="72" customWidth="1"/>
    <col min="12451" max="12456" width="9.7109375" style="72" customWidth="1"/>
    <col min="12457" max="12705" width="9.140625" style="72"/>
    <col min="12706" max="12706" width="16.7109375" style="72" customWidth="1"/>
    <col min="12707" max="12712" width="9.7109375" style="72" customWidth="1"/>
    <col min="12713" max="12961" width="9.140625" style="72"/>
    <col min="12962" max="12962" width="16.7109375" style="72" customWidth="1"/>
    <col min="12963" max="12968" width="9.7109375" style="72" customWidth="1"/>
    <col min="12969" max="13217" width="9.140625" style="72"/>
    <col min="13218" max="13218" width="16.7109375" style="72" customWidth="1"/>
    <col min="13219" max="13224" width="9.7109375" style="72" customWidth="1"/>
    <col min="13225" max="13473" width="9.140625" style="72"/>
    <col min="13474" max="13474" width="16.7109375" style="72" customWidth="1"/>
    <col min="13475" max="13480" width="9.7109375" style="72" customWidth="1"/>
    <col min="13481" max="13729" width="9.140625" style="72"/>
    <col min="13730" max="13730" width="16.7109375" style="72" customWidth="1"/>
    <col min="13731" max="13736" width="9.7109375" style="72" customWidth="1"/>
    <col min="13737" max="13985" width="9.140625" style="72"/>
    <col min="13986" max="13986" width="16.7109375" style="72" customWidth="1"/>
    <col min="13987" max="13992" width="9.7109375" style="72" customWidth="1"/>
    <col min="13993" max="14241" width="9.140625" style="72"/>
    <col min="14242" max="14242" width="16.7109375" style="72" customWidth="1"/>
    <col min="14243" max="14248" width="9.7109375" style="72" customWidth="1"/>
    <col min="14249" max="14497" width="9.140625" style="72"/>
    <col min="14498" max="14498" width="16.7109375" style="72" customWidth="1"/>
    <col min="14499" max="14504" width="9.7109375" style="72" customWidth="1"/>
    <col min="14505" max="14753" width="9.140625" style="72"/>
    <col min="14754" max="14754" width="16.7109375" style="72" customWidth="1"/>
    <col min="14755" max="14760" width="9.7109375" style="72" customWidth="1"/>
    <col min="14761" max="15009" width="9.140625" style="72"/>
    <col min="15010" max="15010" width="16.7109375" style="72" customWidth="1"/>
    <col min="15011" max="15016" width="9.7109375" style="72" customWidth="1"/>
    <col min="15017" max="15265" width="9.140625" style="72"/>
    <col min="15266" max="15266" width="16.7109375" style="72" customWidth="1"/>
    <col min="15267" max="15272" width="9.7109375" style="72" customWidth="1"/>
    <col min="15273" max="15521" width="9.140625" style="72"/>
    <col min="15522" max="15522" width="16.7109375" style="72" customWidth="1"/>
    <col min="15523" max="15528" width="9.7109375" style="72" customWidth="1"/>
    <col min="15529" max="15777" width="9.140625" style="72"/>
    <col min="15778" max="15778" width="16.7109375" style="72" customWidth="1"/>
    <col min="15779" max="15784" width="9.7109375" style="72" customWidth="1"/>
    <col min="15785" max="16033" width="9.140625" style="72"/>
    <col min="16034" max="16034" width="16.7109375" style="72" customWidth="1"/>
    <col min="16035" max="16040" width="9.7109375" style="72" customWidth="1"/>
    <col min="16041" max="16384" width="9.140625" style="72"/>
  </cols>
  <sheetData>
    <row r="1" spans="1:25">
      <c r="A1" s="344" t="s">
        <v>216</v>
      </c>
      <c r="B1" s="344"/>
      <c r="C1" s="344"/>
      <c r="D1" s="344"/>
      <c r="E1" s="344"/>
      <c r="F1" s="344"/>
      <c r="G1" s="344"/>
      <c r="H1" s="344"/>
      <c r="I1" s="344"/>
    </row>
    <row r="2" spans="1:25" ht="14.25" customHeight="1">
      <c r="A2" s="7"/>
      <c r="B2" s="7"/>
      <c r="C2" s="7"/>
      <c r="D2" s="82"/>
    </row>
    <row r="3" spans="1:25" ht="28.5" customHeight="1">
      <c r="A3" s="345" t="s">
        <v>215</v>
      </c>
      <c r="B3" s="341">
        <v>2016</v>
      </c>
      <c r="C3" s="341"/>
      <c r="D3" s="341"/>
      <c r="E3" s="341">
        <v>2017</v>
      </c>
      <c r="F3" s="341"/>
      <c r="G3" s="341"/>
      <c r="H3" s="342" t="s">
        <v>214</v>
      </c>
      <c r="I3" s="343"/>
    </row>
    <row r="4" spans="1:25" ht="38.25" customHeight="1">
      <c r="A4" s="346"/>
      <c r="B4" s="79" t="s">
        <v>213</v>
      </c>
      <c r="C4" s="81" t="s">
        <v>212</v>
      </c>
      <c r="D4" s="80" t="s">
        <v>1</v>
      </c>
      <c r="E4" s="79" t="s">
        <v>213</v>
      </c>
      <c r="F4" s="81" t="s">
        <v>212</v>
      </c>
      <c r="G4" s="80" t="s">
        <v>1</v>
      </c>
      <c r="H4" s="79" t="s">
        <v>213</v>
      </c>
      <c r="I4" s="78" t="s">
        <v>212</v>
      </c>
      <c r="J4" s="7"/>
    </row>
    <row r="5" spans="1:25" ht="22.5" customHeight="1">
      <c r="A5" s="77" t="s">
        <v>211</v>
      </c>
      <c r="B5" s="76">
        <f>SUM(B6:B29)</f>
        <v>10853772.4</v>
      </c>
      <c r="C5" s="76">
        <f>SUM(C6:C29)</f>
        <v>11992608.9</v>
      </c>
      <c r="D5" s="76">
        <f t="shared" ref="D5:D29" si="0">C5/B5*100</f>
        <v>110.49254082387061</v>
      </c>
      <c r="E5" s="76">
        <f>SUM(E6:E29)</f>
        <v>11893185.6</v>
      </c>
      <c r="F5" s="76">
        <f>SUM(F6:F29)</f>
        <v>12968231.799999999</v>
      </c>
      <c r="G5" s="76">
        <f t="shared" ref="G5:G29" si="1">F5/E5*100</f>
        <v>109.03917786333039</v>
      </c>
      <c r="H5" s="76">
        <f t="shared" ref="H5:H29" si="2">E5-B5</f>
        <v>1039413.1999999993</v>
      </c>
      <c r="I5" s="76">
        <f t="shared" ref="I5:I29" si="3">F5-C5</f>
        <v>975622.89999999851</v>
      </c>
      <c r="O5" s="74"/>
      <c r="Y5" s="75"/>
    </row>
    <row r="6" spans="1:25" ht="15.75" customHeight="1">
      <c r="A6" s="4" t="s">
        <v>210</v>
      </c>
      <c r="B6" s="75">
        <v>162910.20000000001</v>
      </c>
      <c r="C6" s="75">
        <v>176476.7</v>
      </c>
      <c r="D6" s="75">
        <f t="shared" si="0"/>
        <v>108.32759397508566</v>
      </c>
      <c r="E6" s="75">
        <v>177250.2</v>
      </c>
      <c r="F6" s="75">
        <v>183608.9</v>
      </c>
      <c r="G6" s="75">
        <f t="shared" si="1"/>
        <v>103.58741485200017</v>
      </c>
      <c r="H6" s="75">
        <f t="shared" si="2"/>
        <v>14340</v>
      </c>
      <c r="I6" s="75">
        <f t="shared" si="3"/>
        <v>7132.1999999999825</v>
      </c>
      <c r="K6" s="75">
        <f>F5-C5</f>
        <v>975622.89999999851</v>
      </c>
      <c r="O6" s="74"/>
      <c r="V6" s="75"/>
    </row>
    <row r="7" spans="1:25" ht="15.75" customHeight="1">
      <c r="A7" s="4" t="s">
        <v>209</v>
      </c>
      <c r="B7" s="75">
        <v>146962.70000000001</v>
      </c>
      <c r="C7" s="75">
        <v>173574.9</v>
      </c>
      <c r="D7" s="75">
        <f t="shared" si="0"/>
        <v>118.10813219953089</v>
      </c>
      <c r="E7" s="75">
        <v>159898.9</v>
      </c>
      <c r="F7" s="75">
        <v>191245.3</v>
      </c>
      <c r="G7" s="75">
        <f t="shared" si="1"/>
        <v>119.60388720622844</v>
      </c>
      <c r="H7" s="75">
        <f t="shared" si="2"/>
        <v>12936.199999999983</v>
      </c>
      <c r="I7" s="75">
        <f t="shared" si="3"/>
        <v>17670.399999999994</v>
      </c>
      <c r="K7" s="72">
        <f>F5/C5*100</f>
        <v>108.13520150732172</v>
      </c>
      <c r="O7" s="74"/>
    </row>
    <row r="8" spans="1:25" ht="15.75" customHeight="1">
      <c r="A8" s="4" t="s">
        <v>208</v>
      </c>
      <c r="B8" s="75">
        <v>195682.6</v>
      </c>
      <c r="C8" s="75">
        <v>195354.6</v>
      </c>
      <c r="D8" s="75">
        <f t="shared" si="0"/>
        <v>99.832381622075744</v>
      </c>
      <c r="E8" s="75">
        <v>212907.3</v>
      </c>
      <c r="F8" s="75">
        <v>221910</v>
      </c>
      <c r="G8" s="75">
        <f t="shared" si="1"/>
        <v>104.22845999174288</v>
      </c>
      <c r="H8" s="75">
        <f t="shared" si="2"/>
        <v>17224.699999999983</v>
      </c>
      <c r="I8" s="75">
        <f t="shared" si="3"/>
        <v>26555.399999999994</v>
      </c>
      <c r="O8" s="74"/>
    </row>
    <row r="9" spans="1:25" ht="15.75" customHeight="1">
      <c r="A9" s="4" t="s">
        <v>43</v>
      </c>
      <c r="B9" s="75">
        <v>182198.1</v>
      </c>
      <c r="C9" s="75">
        <v>214031.9</v>
      </c>
      <c r="D9" s="75">
        <f t="shared" si="0"/>
        <v>117.47208121270198</v>
      </c>
      <c r="E9" s="75">
        <v>198235.8</v>
      </c>
      <c r="F9" s="75">
        <v>216285.9</v>
      </c>
      <c r="G9" s="75">
        <f t="shared" si="1"/>
        <v>109.10536845514282</v>
      </c>
      <c r="H9" s="75">
        <f t="shared" si="2"/>
        <v>16037.699999999983</v>
      </c>
      <c r="I9" s="75">
        <f t="shared" si="3"/>
        <v>2254</v>
      </c>
      <c r="O9" s="74"/>
    </row>
    <row r="10" spans="1:25" ht="15.75" customHeight="1">
      <c r="A10" s="4" t="s">
        <v>207</v>
      </c>
      <c r="B10" s="75">
        <v>244603.3</v>
      </c>
      <c r="C10" s="75">
        <v>278806</v>
      </c>
      <c r="D10" s="75">
        <f t="shared" si="0"/>
        <v>113.98292664080985</v>
      </c>
      <c r="E10" s="75">
        <v>266134.09999999998</v>
      </c>
      <c r="F10" s="75">
        <v>265350.3</v>
      </c>
      <c r="G10" s="75">
        <f t="shared" si="1"/>
        <v>99.705486820366133</v>
      </c>
      <c r="H10" s="75">
        <f t="shared" si="2"/>
        <v>21530.799999999988</v>
      </c>
      <c r="I10" s="75">
        <f t="shared" si="3"/>
        <v>-13455.700000000012</v>
      </c>
      <c r="O10" s="74"/>
    </row>
    <row r="11" spans="1:25" ht="15.75" customHeight="1">
      <c r="A11" s="4" t="s">
        <v>206</v>
      </c>
      <c r="B11" s="75">
        <v>246488.1</v>
      </c>
      <c r="C11" s="75">
        <v>273751.90000000002</v>
      </c>
      <c r="D11" s="75">
        <f t="shared" si="0"/>
        <v>111.0608990860005</v>
      </c>
      <c r="E11" s="75">
        <v>268184.90000000002</v>
      </c>
      <c r="F11" s="75">
        <v>263978.8</v>
      </c>
      <c r="G11" s="75">
        <f t="shared" si="1"/>
        <v>98.431641751642232</v>
      </c>
      <c r="H11" s="75">
        <f t="shared" si="2"/>
        <v>21696.800000000017</v>
      </c>
      <c r="I11" s="75">
        <f t="shared" si="3"/>
        <v>-9773.1000000000349</v>
      </c>
      <c r="O11" s="74"/>
    </row>
    <row r="12" spans="1:25" ht="15.75" customHeight="1">
      <c r="A12" s="4" t="s">
        <v>205</v>
      </c>
      <c r="B12" s="75">
        <v>250501.5</v>
      </c>
      <c r="C12" s="75">
        <v>306064</v>
      </c>
      <c r="D12" s="75">
        <f t="shared" si="0"/>
        <v>122.18050590515426</v>
      </c>
      <c r="E12" s="75">
        <v>272551.59999999998</v>
      </c>
      <c r="F12" s="75">
        <v>284904.09999999998</v>
      </c>
      <c r="G12" s="75">
        <f t="shared" si="1"/>
        <v>104.53216932133218</v>
      </c>
      <c r="H12" s="75">
        <f t="shared" si="2"/>
        <v>22050.099999999977</v>
      </c>
      <c r="I12" s="75">
        <f t="shared" si="3"/>
        <v>-21159.900000000023</v>
      </c>
      <c r="O12" s="74"/>
    </row>
    <row r="13" spans="1:25" ht="15.75" customHeight="1">
      <c r="A13" s="4" t="s">
        <v>204</v>
      </c>
      <c r="B13" s="75">
        <v>247858.7</v>
      </c>
      <c r="C13" s="18">
        <v>271820.59999999998</v>
      </c>
      <c r="D13" s="75">
        <f t="shared" si="0"/>
        <v>109.66756462452194</v>
      </c>
      <c r="E13" s="75">
        <v>269676.09999999998</v>
      </c>
      <c r="F13" s="18">
        <v>276364.59999999998</v>
      </c>
      <c r="G13" s="75">
        <f t="shared" si="1"/>
        <v>102.48019754067937</v>
      </c>
      <c r="H13" s="75">
        <f t="shared" si="2"/>
        <v>21817.399999999965</v>
      </c>
      <c r="I13" s="75">
        <f t="shared" si="3"/>
        <v>4544</v>
      </c>
      <c r="O13" s="74"/>
    </row>
    <row r="14" spans="1:25" ht="15.75" customHeight="1">
      <c r="A14" s="4" t="s">
        <v>203</v>
      </c>
      <c r="B14" s="75">
        <v>241076.8</v>
      </c>
      <c r="C14" s="18">
        <v>222230.2</v>
      </c>
      <c r="D14" s="75">
        <f t="shared" si="0"/>
        <v>92.182325300485175</v>
      </c>
      <c r="E14" s="75">
        <v>262297.2</v>
      </c>
      <c r="F14" s="18">
        <v>230467.20000000001</v>
      </c>
      <c r="G14" s="75">
        <f t="shared" si="1"/>
        <v>87.864910490847791</v>
      </c>
      <c r="H14" s="75">
        <f t="shared" si="2"/>
        <v>21220.400000000023</v>
      </c>
      <c r="I14" s="75">
        <f t="shared" si="3"/>
        <v>8237</v>
      </c>
      <c r="O14" s="74"/>
    </row>
    <row r="15" spans="1:25" ht="15.75" customHeight="1">
      <c r="A15" s="4" t="s">
        <v>202</v>
      </c>
      <c r="B15" s="75">
        <v>369988.1</v>
      </c>
      <c r="C15" s="18">
        <v>371159</v>
      </c>
      <c r="D15" s="75">
        <f t="shared" si="0"/>
        <v>100.31646963780727</v>
      </c>
      <c r="E15" s="75">
        <v>402555.8</v>
      </c>
      <c r="F15" s="18">
        <v>412312.6</v>
      </c>
      <c r="G15" s="75">
        <f t="shared" si="1"/>
        <v>102.42371368143249</v>
      </c>
      <c r="H15" s="75">
        <f t="shared" si="2"/>
        <v>32567.700000000012</v>
      </c>
      <c r="I15" s="75">
        <f t="shared" si="3"/>
        <v>41153.599999999977</v>
      </c>
      <c r="O15" s="74"/>
    </row>
    <row r="16" spans="1:25" ht="15.75" customHeight="1">
      <c r="A16" s="4" t="s">
        <v>201</v>
      </c>
      <c r="B16" s="75">
        <v>217766.3</v>
      </c>
      <c r="C16" s="18">
        <v>267661.40000000002</v>
      </c>
      <c r="D16" s="75">
        <f t="shared" si="0"/>
        <v>122.9122228737872</v>
      </c>
      <c r="E16" s="75">
        <v>236934.8</v>
      </c>
      <c r="F16" s="18">
        <v>232686.5</v>
      </c>
      <c r="G16" s="75">
        <f t="shared" si="1"/>
        <v>98.206975083440682</v>
      </c>
      <c r="H16" s="75">
        <f t="shared" si="2"/>
        <v>19168.5</v>
      </c>
      <c r="I16" s="75">
        <f t="shared" si="3"/>
        <v>-34974.900000000023</v>
      </c>
      <c r="O16" s="74"/>
    </row>
    <row r="17" spans="1:15" ht="15.75" customHeight="1">
      <c r="A17" s="4" t="s">
        <v>200</v>
      </c>
      <c r="B17" s="75">
        <v>181280.6</v>
      </c>
      <c r="C17" s="75">
        <v>217105.2</v>
      </c>
      <c r="D17" s="75">
        <f t="shared" si="0"/>
        <v>119.76196018768694</v>
      </c>
      <c r="E17" s="75">
        <v>197237.5</v>
      </c>
      <c r="F17" s="75">
        <v>201103.3</v>
      </c>
      <c r="G17" s="75">
        <f t="shared" si="1"/>
        <v>101.95997211483616</v>
      </c>
      <c r="H17" s="75">
        <f t="shared" si="2"/>
        <v>15956.899999999994</v>
      </c>
      <c r="I17" s="75">
        <f t="shared" si="3"/>
        <v>-16001.900000000023</v>
      </c>
      <c r="O17" s="74"/>
    </row>
    <row r="18" spans="1:15" ht="15.75" customHeight="1">
      <c r="A18" s="4" t="s">
        <v>52</v>
      </c>
      <c r="B18" s="75">
        <v>176014.3</v>
      </c>
      <c r="C18" s="75">
        <v>188856.5</v>
      </c>
      <c r="D18" s="75">
        <f t="shared" si="0"/>
        <v>107.29611173637596</v>
      </c>
      <c r="E18" s="75">
        <v>191507.7</v>
      </c>
      <c r="F18" s="75">
        <v>195996.6</v>
      </c>
      <c r="G18" s="75">
        <f t="shared" si="1"/>
        <v>102.34397885829134</v>
      </c>
      <c r="H18" s="75">
        <f t="shared" si="2"/>
        <v>15493.400000000023</v>
      </c>
      <c r="I18" s="75">
        <f t="shared" si="3"/>
        <v>7140.1000000000058</v>
      </c>
      <c r="O18" s="74"/>
    </row>
    <row r="19" spans="1:15" ht="15.75" customHeight="1">
      <c r="A19" s="4" t="s">
        <v>199</v>
      </c>
      <c r="B19" s="75">
        <v>249390</v>
      </c>
      <c r="C19" s="75">
        <v>262290.8</v>
      </c>
      <c r="D19" s="75">
        <f t="shared" si="0"/>
        <v>105.17294197842735</v>
      </c>
      <c r="E19" s="75">
        <v>271342.2</v>
      </c>
      <c r="F19" s="75">
        <v>271088.09999999998</v>
      </c>
      <c r="G19" s="75">
        <f t="shared" si="1"/>
        <v>99.906354411514315</v>
      </c>
      <c r="H19" s="75">
        <f t="shared" si="2"/>
        <v>21952.200000000012</v>
      </c>
      <c r="I19" s="75">
        <f t="shared" si="3"/>
        <v>8797.2999999999884</v>
      </c>
      <c r="O19" s="74"/>
    </row>
    <row r="20" spans="1:15" ht="15.75" customHeight="1">
      <c r="A20" s="4" t="s">
        <v>198</v>
      </c>
      <c r="B20" s="75">
        <v>170543.5</v>
      </c>
      <c r="C20" s="75">
        <v>184000</v>
      </c>
      <c r="D20" s="75">
        <f t="shared" si="0"/>
        <v>107.89036228293661</v>
      </c>
      <c r="E20" s="75">
        <v>185555.3</v>
      </c>
      <c r="F20" s="75">
        <v>190481.8</v>
      </c>
      <c r="G20" s="75">
        <f t="shared" si="1"/>
        <v>102.65500365659186</v>
      </c>
      <c r="H20" s="75">
        <f t="shared" si="2"/>
        <v>15011.799999999988</v>
      </c>
      <c r="I20" s="75">
        <f t="shared" si="3"/>
        <v>6481.7999999999884</v>
      </c>
      <c r="O20" s="74"/>
    </row>
    <row r="21" spans="1:15" ht="15.75" customHeight="1">
      <c r="A21" s="4" t="s">
        <v>197</v>
      </c>
      <c r="B21" s="75">
        <v>235612.6</v>
      </c>
      <c r="C21" s="75">
        <v>256543.1</v>
      </c>
      <c r="D21" s="75">
        <f t="shared" si="0"/>
        <v>108.88343832205918</v>
      </c>
      <c r="E21" s="75">
        <v>256352.1</v>
      </c>
      <c r="F21" s="75">
        <v>285556.90000000002</v>
      </c>
      <c r="G21" s="75">
        <f t="shared" si="1"/>
        <v>111.39245592292788</v>
      </c>
      <c r="H21" s="75">
        <f t="shared" si="2"/>
        <v>20739.5</v>
      </c>
      <c r="I21" s="75">
        <f t="shared" si="3"/>
        <v>29013.800000000017</v>
      </c>
      <c r="O21" s="74"/>
    </row>
    <row r="22" spans="1:15" ht="15.75" customHeight="1">
      <c r="A22" s="4" t="s">
        <v>196</v>
      </c>
      <c r="B22" s="75">
        <v>172277.9</v>
      </c>
      <c r="C22" s="75">
        <v>161507.20000000001</v>
      </c>
      <c r="D22" s="75">
        <f t="shared" si="0"/>
        <v>93.748066350936483</v>
      </c>
      <c r="E22" s="75">
        <v>187442.4</v>
      </c>
      <c r="F22" s="75">
        <v>172151.3</v>
      </c>
      <c r="G22" s="75">
        <f t="shared" si="1"/>
        <v>91.842240602979899</v>
      </c>
      <c r="H22" s="75">
        <f t="shared" si="2"/>
        <v>15164.5</v>
      </c>
      <c r="I22" s="75">
        <f t="shared" si="3"/>
        <v>10644.099999999977</v>
      </c>
      <c r="O22" s="74"/>
    </row>
    <row r="23" spans="1:15" ht="15.75" customHeight="1">
      <c r="A23" s="4" t="s">
        <v>57</v>
      </c>
      <c r="B23" s="75">
        <v>274454.7</v>
      </c>
      <c r="C23" s="75">
        <v>283149.59999999998</v>
      </c>
      <c r="D23" s="75">
        <f t="shared" si="0"/>
        <v>103.16806380069279</v>
      </c>
      <c r="E23" s="75">
        <v>298613.2</v>
      </c>
      <c r="F23" s="75">
        <v>280434.5</v>
      </c>
      <c r="G23" s="75">
        <f t="shared" si="1"/>
        <v>93.912291887967442</v>
      </c>
      <c r="H23" s="75">
        <f t="shared" si="2"/>
        <v>24158.5</v>
      </c>
      <c r="I23" s="75">
        <f t="shared" si="3"/>
        <v>-2715.0999999999767</v>
      </c>
      <c r="O23" s="74"/>
    </row>
    <row r="24" spans="1:15" ht="15.75" customHeight="1">
      <c r="A24" s="4" t="s">
        <v>195</v>
      </c>
      <c r="B24" s="75">
        <v>191227.5</v>
      </c>
      <c r="C24" s="75">
        <v>236366</v>
      </c>
      <c r="D24" s="75">
        <f t="shared" si="0"/>
        <v>123.60460707795689</v>
      </c>
      <c r="E24" s="75">
        <v>208060</v>
      </c>
      <c r="F24" s="75">
        <v>185914</v>
      </c>
      <c r="G24" s="75">
        <f t="shared" si="1"/>
        <v>89.355955012977034</v>
      </c>
      <c r="H24" s="75">
        <f t="shared" si="2"/>
        <v>16832.5</v>
      </c>
      <c r="I24" s="75">
        <f t="shared" si="3"/>
        <v>-50452</v>
      </c>
      <c r="O24" s="74"/>
    </row>
    <row r="25" spans="1:15" ht="15.75" customHeight="1">
      <c r="A25" s="4" t="s">
        <v>194</v>
      </c>
      <c r="B25" s="75">
        <v>200729</v>
      </c>
      <c r="C25" s="75">
        <v>210074.8</v>
      </c>
      <c r="D25" s="75">
        <f t="shared" si="0"/>
        <v>104.65592913829092</v>
      </c>
      <c r="E25" s="75">
        <v>218397.9</v>
      </c>
      <c r="F25" s="75">
        <v>210498.8</v>
      </c>
      <c r="G25" s="75">
        <f t="shared" si="1"/>
        <v>96.383161193399744</v>
      </c>
      <c r="H25" s="75">
        <f t="shared" si="2"/>
        <v>17668.899999999994</v>
      </c>
      <c r="I25" s="75">
        <f t="shared" si="3"/>
        <v>424</v>
      </c>
      <c r="O25" s="74"/>
    </row>
    <row r="26" spans="1:15" ht="15.75" customHeight="1">
      <c r="A26" s="4" t="s">
        <v>60</v>
      </c>
      <c r="B26" s="75">
        <v>230415.6</v>
      </c>
      <c r="C26" s="75">
        <v>248388.1</v>
      </c>
      <c r="D26" s="75">
        <f t="shared" si="0"/>
        <v>107.80003610866626</v>
      </c>
      <c r="E26" s="75">
        <v>250697.60000000001</v>
      </c>
      <c r="F26" s="75">
        <v>244907</v>
      </c>
      <c r="G26" s="75">
        <f t="shared" si="1"/>
        <v>97.69020525126686</v>
      </c>
      <c r="H26" s="75">
        <f t="shared" si="2"/>
        <v>20282</v>
      </c>
      <c r="I26" s="75">
        <f t="shared" si="3"/>
        <v>-3481.1000000000058</v>
      </c>
      <c r="O26" s="74"/>
    </row>
    <row r="27" spans="1:15" ht="15.75" customHeight="1">
      <c r="A27" s="4" t="s">
        <v>193</v>
      </c>
      <c r="B27" s="75">
        <v>5865292.2000000002</v>
      </c>
      <c r="C27" s="75">
        <v>6628915.5</v>
      </c>
      <c r="D27" s="75">
        <f t="shared" si="0"/>
        <v>113.01935647809668</v>
      </c>
      <c r="E27" s="75">
        <v>6465601.5999999996</v>
      </c>
      <c r="F27" s="75">
        <v>7554997.2000000002</v>
      </c>
      <c r="G27" s="75">
        <f t="shared" si="1"/>
        <v>116.84909877527872</v>
      </c>
      <c r="H27" s="75">
        <f t="shared" si="2"/>
        <v>600309.39999999944</v>
      </c>
      <c r="I27" s="75">
        <f t="shared" si="3"/>
        <v>926081.70000000019</v>
      </c>
      <c r="O27" s="74"/>
    </row>
    <row r="28" spans="1:15" ht="15.75" customHeight="1">
      <c r="A28" s="4" t="s">
        <v>192</v>
      </c>
      <c r="B28" s="75">
        <v>248488.9</v>
      </c>
      <c r="C28" s="75">
        <v>223404.1</v>
      </c>
      <c r="D28" s="75">
        <f t="shared" si="0"/>
        <v>89.905062157706041</v>
      </c>
      <c r="E28" s="75">
        <v>270361.8</v>
      </c>
      <c r="F28" s="75">
        <v>212683.5</v>
      </c>
      <c r="G28" s="75">
        <f t="shared" si="1"/>
        <v>78.666253886458819</v>
      </c>
      <c r="H28" s="75">
        <f t="shared" si="2"/>
        <v>21872.899999999994</v>
      </c>
      <c r="I28" s="75">
        <f t="shared" si="3"/>
        <v>-10720.600000000006</v>
      </c>
      <c r="O28" s="74"/>
    </row>
    <row r="29" spans="1:15" ht="15.75" customHeight="1">
      <c r="A29" s="4" t="s">
        <v>191</v>
      </c>
      <c r="B29" s="75">
        <v>152009.20000000001</v>
      </c>
      <c r="C29" s="75">
        <v>141076.79999999999</v>
      </c>
      <c r="D29" s="75">
        <f t="shared" si="0"/>
        <v>92.8080668801625</v>
      </c>
      <c r="E29" s="75">
        <v>165389.6</v>
      </c>
      <c r="F29" s="75">
        <v>183304.6</v>
      </c>
      <c r="G29" s="75">
        <f t="shared" si="1"/>
        <v>110.83199910998032</v>
      </c>
      <c r="H29" s="75">
        <f t="shared" si="2"/>
        <v>13380.399999999994</v>
      </c>
      <c r="I29" s="75">
        <f t="shared" si="3"/>
        <v>42227.800000000017</v>
      </c>
      <c r="O29" s="74"/>
    </row>
    <row r="32" spans="1:15" hidden="1"/>
    <row r="33" spans="5:7" hidden="1"/>
    <row r="34" spans="5:7" hidden="1"/>
    <row r="35" spans="5:7" hidden="1"/>
    <row r="36" spans="5:7" hidden="1"/>
    <row r="37" spans="5:7" hidden="1"/>
    <row r="38" spans="5:7" hidden="1"/>
    <row r="39" spans="5:7" hidden="1"/>
    <row r="40" spans="5:7" hidden="1"/>
    <row r="41" spans="5:7" hidden="1"/>
    <row r="42" spans="5:7" hidden="1">
      <c r="F42" s="72">
        <v>2015</v>
      </c>
      <c r="G42" s="72">
        <v>2016</v>
      </c>
    </row>
    <row r="43" spans="5:7" hidden="1">
      <c r="E43" s="72" t="s">
        <v>190</v>
      </c>
      <c r="F43" s="72">
        <v>11225.6</v>
      </c>
      <c r="G43" s="72">
        <v>10853.8</v>
      </c>
    </row>
    <row r="44" spans="5:7" hidden="1">
      <c r="E44" s="72" t="s">
        <v>189</v>
      </c>
      <c r="F44" s="72">
        <v>10158.200000000001</v>
      </c>
      <c r="G44" s="72">
        <v>11992.6</v>
      </c>
    </row>
    <row r="45" spans="5:7" hidden="1"/>
    <row r="46" spans="5:7" hidden="1"/>
    <row r="47" spans="5:7" hidden="1"/>
    <row r="48" spans="5:7" hidden="1"/>
    <row r="49" hidden="1"/>
    <row r="50" hidden="1"/>
  </sheetData>
  <mergeCells count="5">
    <mergeCell ref="B3:D3"/>
    <mergeCell ref="E3:G3"/>
    <mergeCell ref="H3:I3"/>
    <mergeCell ref="A1:I1"/>
    <mergeCell ref="A3:A4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10241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9</xdr:col>
                <xdr:colOff>0</xdr:colOff>
                <xdr:row>29</xdr:row>
                <xdr:rowOff>0</xdr:rowOff>
              </to>
            </anchor>
          </objectPr>
        </oleObject>
      </mc:Choice>
      <mc:Fallback>
        <oleObject progId="Excel.Chart.8" shapeId="1024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24" sqref="I24"/>
    </sheetView>
  </sheetViews>
  <sheetFormatPr defaultRowHeight="12.75"/>
  <cols>
    <col min="1" max="1" width="20.28515625" style="83" customWidth="1"/>
    <col min="2" max="2" width="17" style="83" customWidth="1"/>
    <col min="3" max="3" width="24.5703125" style="83" customWidth="1"/>
    <col min="4" max="4" width="22.28515625" style="83" customWidth="1"/>
    <col min="5" max="189" width="9.140625" style="83"/>
    <col min="190" max="190" width="16.7109375" style="83" customWidth="1"/>
    <col min="191" max="196" width="9.7109375" style="83" customWidth="1"/>
    <col min="197" max="445" width="9.140625" style="83"/>
    <col min="446" max="446" width="16.7109375" style="83" customWidth="1"/>
    <col min="447" max="452" width="9.7109375" style="83" customWidth="1"/>
    <col min="453" max="701" width="9.140625" style="83"/>
    <col min="702" max="702" width="16.7109375" style="83" customWidth="1"/>
    <col min="703" max="708" width="9.7109375" style="83" customWidth="1"/>
    <col min="709" max="957" width="9.140625" style="83"/>
    <col min="958" max="958" width="16.7109375" style="83" customWidth="1"/>
    <col min="959" max="964" width="9.7109375" style="83" customWidth="1"/>
    <col min="965" max="1213" width="9.140625" style="83"/>
    <col min="1214" max="1214" width="16.7109375" style="83" customWidth="1"/>
    <col min="1215" max="1220" width="9.7109375" style="83" customWidth="1"/>
    <col min="1221" max="1469" width="9.140625" style="83"/>
    <col min="1470" max="1470" width="16.7109375" style="83" customWidth="1"/>
    <col min="1471" max="1476" width="9.7109375" style="83" customWidth="1"/>
    <col min="1477" max="1725" width="9.140625" style="83"/>
    <col min="1726" max="1726" width="16.7109375" style="83" customWidth="1"/>
    <col min="1727" max="1732" width="9.7109375" style="83" customWidth="1"/>
    <col min="1733" max="1981" width="9.140625" style="83"/>
    <col min="1982" max="1982" width="16.7109375" style="83" customWidth="1"/>
    <col min="1983" max="1988" width="9.7109375" style="83" customWidth="1"/>
    <col min="1989" max="2237" width="9.140625" style="83"/>
    <col min="2238" max="2238" width="16.7109375" style="83" customWidth="1"/>
    <col min="2239" max="2244" width="9.7109375" style="83" customWidth="1"/>
    <col min="2245" max="2493" width="9.140625" style="83"/>
    <col min="2494" max="2494" width="16.7109375" style="83" customWidth="1"/>
    <col min="2495" max="2500" width="9.7109375" style="83" customWidth="1"/>
    <col min="2501" max="2749" width="9.140625" style="83"/>
    <col min="2750" max="2750" width="16.7109375" style="83" customWidth="1"/>
    <col min="2751" max="2756" width="9.7109375" style="83" customWidth="1"/>
    <col min="2757" max="3005" width="9.140625" style="83"/>
    <col min="3006" max="3006" width="16.7109375" style="83" customWidth="1"/>
    <col min="3007" max="3012" width="9.7109375" style="83" customWidth="1"/>
    <col min="3013" max="3261" width="9.140625" style="83"/>
    <col min="3262" max="3262" width="16.7109375" style="83" customWidth="1"/>
    <col min="3263" max="3268" width="9.7109375" style="83" customWidth="1"/>
    <col min="3269" max="3517" width="9.140625" style="83"/>
    <col min="3518" max="3518" width="16.7109375" style="83" customWidth="1"/>
    <col min="3519" max="3524" width="9.7109375" style="83" customWidth="1"/>
    <col min="3525" max="3773" width="9.140625" style="83"/>
    <col min="3774" max="3774" width="16.7109375" style="83" customWidth="1"/>
    <col min="3775" max="3780" width="9.7109375" style="83" customWidth="1"/>
    <col min="3781" max="4029" width="9.140625" style="83"/>
    <col min="4030" max="4030" width="16.7109375" style="83" customWidth="1"/>
    <col min="4031" max="4036" width="9.7109375" style="83" customWidth="1"/>
    <col min="4037" max="4285" width="9.140625" style="83"/>
    <col min="4286" max="4286" width="16.7109375" style="83" customWidth="1"/>
    <col min="4287" max="4292" width="9.7109375" style="83" customWidth="1"/>
    <col min="4293" max="4541" width="9.140625" style="83"/>
    <col min="4542" max="4542" width="16.7109375" style="83" customWidth="1"/>
    <col min="4543" max="4548" width="9.7109375" style="83" customWidth="1"/>
    <col min="4549" max="4797" width="9.140625" style="83"/>
    <col min="4798" max="4798" width="16.7109375" style="83" customWidth="1"/>
    <col min="4799" max="4804" width="9.7109375" style="83" customWidth="1"/>
    <col min="4805" max="5053" width="9.140625" style="83"/>
    <col min="5054" max="5054" width="16.7109375" style="83" customWidth="1"/>
    <col min="5055" max="5060" width="9.7109375" style="83" customWidth="1"/>
    <col min="5061" max="5309" width="9.140625" style="83"/>
    <col min="5310" max="5310" width="16.7109375" style="83" customWidth="1"/>
    <col min="5311" max="5316" width="9.7109375" style="83" customWidth="1"/>
    <col min="5317" max="5565" width="9.140625" style="83"/>
    <col min="5566" max="5566" width="16.7109375" style="83" customWidth="1"/>
    <col min="5567" max="5572" width="9.7109375" style="83" customWidth="1"/>
    <col min="5573" max="5821" width="9.140625" style="83"/>
    <col min="5822" max="5822" width="16.7109375" style="83" customWidth="1"/>
    <col min="5823" max="5828" width="9.7109375" style="83" customWidth="1"/>
    <col min="5829" max="6077" width="9.140625" style="83"/>
    <col min="6078" max="6078" width="16.7109375" style="83" customWidth="1"/>
    <col min="6079" max="6084" width="9.7109375" style="83" customWidth="1"/>
    <col min="6085" max="6333" width="9.140625" style="83"/>
    <col min="6334" max="6334" width="16.7109375" style="83" customWidth="1"/>
    <col min="6335" max="6340" width="9.7109375" style="83" customWidth="1"/>
    <col min="6341" max="6589" width="9.140625" style="83"/>
    <col min="6590" max="6590" width="16.7109375" style="83" customWidth="1"/>
    <col min="6591" max="6596" width="9.7109375" style="83" customWidth="1"/>
    <col min="6597" max="6845" width="9.140625" style="83"/>
    <col min="6846" max="6846" width="16.7109375" style="83" customWidth="1"/>
    <col min="6847" max="6852" width="9.7109375" style="83" customWidth="1"/>
    <col min="6853" max="7101" width="9.140625" style="83"/>
    <col min="7102" max="7102" width="16.7109375" style="83" customWidth="1"/>
    <col min="7103" max="7108" width="9.7109375" style="83" customWidth="1"/>
    <col min="7109" max="7357" width="9.140625" style="83"/>
    <col min="7358" max="7358" width="16.7109375" style="83" customWidth="1"/>
    <col min="7359" max="7364" width="9.7109375" style="83" customWidth="1"/>
    <col min="7365" max="7613" width="9.140625" style="83"/>
    <col min="7614" max="7614" width="16.7109375" style="83" customWidth="1"/>
    <col min="7615" max="7620" width="9.7109375" style="83" customWidth="1"/>
    <col min="7621" max="7869" width="9.140625" style="83"/>
    <col min="7870" max="7870" width="16.7109375" style="83" customWidth="1"/>
    <col min="7871" max="7876" width="9.7109375" style="83" customWidth="1"/>
    <col min="7877" max="8125" width="9.140625" style="83"/>
    <col min="8126" max="8126" width="16.7109375" style="83" customWidth="1"/>
    <col min="8127" max="8132" width="9.7109375" style="83" customWidth="1"/>
    <col min="8133" max="8381" width="9.140625" style="83"/>
    <col min="8382" max="8382" width="16.7109375" style="83" customWidth="1"/>
    <col min="8383" max="8388" width="9.7109375" style="83" customWidth="1"/>
    <col min="8389" max="8637" width="9.140625" style="83"/>
    <col min="8638" max="8638" width="16.7109375" style="83" customWidth="1"/>
    <col min="8639" max="8644" width="9.7109375" style="83" customWidth="1"/>
    <col min="8645" max="8893" width="9.140625" style="83"/>
    <col min="8894" max="8894" width="16.7109375" style="83" customWidth="1"/>
    <col min="8895" max="8900" width="9.7109375" style="83" customWidth="1"/>
    <col min="8901" max="9149" width="9.140625" style="83"/>
    <col min="9150" max="9150" width="16.7109375" style="83" customWidth="1"/>
    <col min="9151" max="9156" width="9.7109375" style="83" customWidth="1"/>
    <col min="9157" max="9405" width="9.140625" style="83"/>
    <col min="9406" max="9406" width="16.7109375" style="83" customWidth="1"/>
    <col min="9407" max="9412" width="9.7109375" style="83" customWidth="1"/>
    <col min="9413" max="9661" width="9.140625" style="83"/>
    <col min="9662" max="9662" width="16.7109375" style="83" customWidth="1"/>
    <col min="9663" max="9668" width="9.7109375" style="83" customWidth="1"/>
    <col min="9669" max="9917" width="9.140625" style="83"/>
    <col min="9918" max="9918" width="16.7109375" style="83" customWidth="1"/>
    <col min="9919" max="9924" width="9.7109375" style="83" customWidth="1"/>
    <col min="9925" max="10173" width="9.140625" style="83"/>
    <col min="10174" max="10174" width="16.7109375" style="83" customWidth="1"/>
    <col min="10175" max="10180" width="9.7109375" style="83" customWidth="1"/>
    <col min="10181" max="10429" width="9.140625" style="83"/>
    <col min="10430" max="10430" width="16.7109375" style="83" customWidth="1"/>
    <col min="10431" max="10436" width="9.7109375" style="83" customWidth="1"/>
    <col min="10437" max="10685" width="9.140625" style="83"/>
    <col min="10686" max="10686" width="16.7109375" style="83" customWidth="1"/>
    <col min="10687" max="10692" width="9.7109375" style="83" customWidth="1"/>
    <col min="10693" max="10941" width="9.140625" style="83"/>
    <col min="10942" max="10942" width="16.7109375" style="83" customWidth="1"/>
    <col min="10943" max="10948" width="9.7109375" style="83" customWidth="1"/>
    <col min="10949" max="11197" width="9.140625" style="83"/>
    <col min="11198" max="11198" width="16.7109375" style="83" customWidth="1"/>
    <col min="11199" max="11204" width="9.7109375" style="83" customWidth="1"/>
    <col min="11205" max="11453" width="9.140625" style="83"/>
    <col min="11454" max="11454" width="16.7109375" style="83" customWidth="1"/>
    <col min="11455" max="11460" width="9.7109375" style="83" customWidth="1"/>
    <col min="11461" max="11709" width="9.140625" style="83"/>
    <col min="11710" max="11710" width="16.7109375" style="83" customWidth="1"/>
    <col min="11711" max="11716" width="9.7109375" style="83" customWidth="1"/>
    <col min="11717" max="11965" width="9.140625" style="83"/>
    <col min="11966" max="11966" width="16.7109375" style="83" customWidth="1"/>
    <col min="11967" max="11972" width="9.7109375" style="83" customWidth="1"/>
    <col min="11973" max="12221" width="9.140625" style="83"/>
    <col min="12222" max="12222" width="16.7109375" style="83" customWidth="1"/>
    <col min="12223" max="12228" width="9.7109375" style="83" customWidth="1"/>
    <col min="12229" max="12477" width="9.140625" style="83"/>
    <col min="12478" max="12478" width="16.7109375" style="83" customWidth="1"/>
    <col min="12479" max="12484" width="9.7109375" style="83" customWidth="1"/>
    <col min="12485" max="12733" width="9.140625" style="83"/>
    <col min="12734" max="12734" width="16.7109375" style="83" customWidth="1"/>
    <col min="12735" max="12740" width="9.7109375" style="83" customWidth="1"/>
    <col min="12741" max="12989" width="9.140625" style="83"/>
    <col min="12990" max="12990" width="16.7109375" style="83" customWidth="1"/>
    <col min="12991" max="12996" width="9.7109375" style="83" customWidth="1"/>
    <col min="12997" max="13245" width="9.140625" style="83"/>
    <col min="13246" max="13246" width="16.7109375" style="83" customWidth="1"/>
    <col min="13247" max="13252" width="9.7109375" style="83" customWidth="1"/>
    <col min="13253" max="13501" width="9.140625" style="83"/>
    <col min="13502" max="13502" width="16.7109375" style="83" customWidth="1"/>
    <col min="13503" max="13508" width="9.7109375" style="83" customWidth="1"/>
    <col min="13509" max="13757" width="9.140625" style="83"/>
    <col min="13758" max="13758" width="16.7109375" style="83" customWidth="1"/>
    <col min="13759" max="13764" width="9.7109375" style="83" customWidth="1"/>
    <col min="13765" max="14013" width="9.140625" style="83"/>
    <col min="14014" max="14014" width="16.7109375" style="83" customWidth="1"/>
    <col min="14015" max="14020" width="9.7109375" style="83" customWidth="1"/>
    <col min="14021" max="14269" width="9.140625" style="83"/>
    <col min="14270" max="14270" width="16.7109375" style="83" customWidth="1"/>
    <col min="14271" max="14276" width="9.7109375" style="83" customWidth="1"/>
    <col min="14277" max="14525" width="9.140625" style="83"/>
    <col min="14526" max="14526" width="16.7109375" style="83" customWidth="1"/>
    <col min="14527" max="14532" width="9.7109375" style="83" customWidth="1"/>
    <col min="14533" max="14781" width="9.140625" style="83"/>
    <col min="14782" max="14782" width="16.7109375" style="83" customWidth="1"/>
    <col min="14783" max="14788" width="9.7109375" style="83" customWidth="1"/>
    <col min="14789" max="15037" width="9.140625" style="83"/>
    <col min="15038" max="15038" width="16.7109375" style="83" customWidth="1"/>
    <col min="15039" max="15044" width="9.7109375" style="83" customWidth="1"/>
    <col min="15045" max="15293" width="9.140625" style="83"/>
    <col min="15294" max="15294" width="16.7109375" style="83" customWidth="1"/>
    <col min="15295" max="15300" width="9.7109375" style="83" customWidth="1"/>
    <col min="15301" max="15549" width="9.140625" style="83"/>
    <col min="15550" max="15550" width="16.7109375" style="83" customWidth="1"/>
    <col min="15551" max="15556" width="9.7109375" style="83" customWidth="1"/>
    <col min="15557" max="15805" width="9.140625" style="83"/>
    <col min="15806" max="15806" width="16.7109375" style="83" customWidth="1"/>
    <col min="15807" max="15812" width="9.7109375" style="83" customWidth="1"/>
    <col min="15813" max="16061" width="9.140625" style="83"/>
    <col min="16062" max="16062" width="16.7109375" style="83" customWidth="1"/>
    <col min="16063" max="16068" width="9.7109375" style="83" customWidth="1"/>
    <col min="16069" max="16384" width="9.140625" style="83"/>
  </cols>
  <sheetData>
    <row r="1" spans="1:6">
      <c r="A1" s="347" t="s">
        <v>221</v>
      </c>
      <c r="B1" s="347"/>
      <c r="C1" s="347"/>
      <c r="D1" s="347"/>
    </row>
    <row r="2" spans="1:6" ht="14.25" customHeight="1">
      <c r="A2" s="87"/>
      <c r="B2" s="93"/>
      <c r="C2" s="93"/>
      <c r="D2" s="87"/>
    </row>
    <row r="3" spans="1:6" ht="15" customHeight="1">
      <c r="A3" s="348" t="s">
        <v>215</v>
      </c>
      <c r="B3" s="350" t="s">
        <v>220</v>
      </c>
      <c r="C3" s="352" t="s">
        <v>219</v>
      </c>
      <c r="D3" s="353"/>
    </row>
    <row r="4" spans="1:6" ht="19.5" customHeight="1">
      <c r="A4" s="349"/>
      <c r="B4" s="351"/>
      <c r="C4" s="92" t="s">
        <v>218</v>
      </c>
      <c r="D4" s="91" t="s">
        <v>217</v>
      </c>
    </row>
    <row r="5" spans="1:6" ht="22.5" customHeight="1">
      <c r="A5" s="90" t="s">
        <v>211</v>
      </c>
      <c r="B5" s="89">
        <f t="shared" ref="B5:B29" si="0">C5+D5</f>
        <v>795206.3</v>
      </c>
      <c r="C5" s="88">
        <f>SUM(C6:C29)</f>
        <v>500819.5</v>
      </c>
      <c r="D5" s="88">
        <f>SUM(D6:D29)</f>
        <v>294386.8</v>
      </c>
    </row>
    <row r="6" spans="1:6" ht="15.75" customHeight="1">
      <c r="A6" s="86" t="s">
        <v>210</v>
      </c>
      <c r="B6" s="85">
        <f t="shared" si="0"/>
        <v>6580</v>
      </c>
      <c r="C6" s="84">
        <v>5291</v>
      </c>
      <c r="D6" s="84">
        <v>1289</v>
      </c>
    </row>
    <row r="7" spans="1:6" ht="15.75" customHeight="1">
      <c r="A7" s="86" t="s">
        <v>209</v>
      </c>
      <c r="B7" s="85">
        <f t="shared" si="0"/>
        <v>2355.3000000000002</v>
      </c>
      <c r="C7" s="84">
        <v>1795.3</v>
      </c>
      <c r="D7" s="84">
        <v>560</v>
      </c>
    </row>
    <row r="8" spans="1:6" ht="15.75" customHeight="1">
      <c r="A8" s="86" t="s">
        <v>208</v>
      </c>
      <c r="B8" s="85">
        <f t="shared" si="0"/>
        <v>725.2</v>
      </c>
      <c r="C8" s="84">
        <v>725.2</v>
      </c>
      <c r="D8" s="84"/>
    </row>
    <row r="9" spans="1:6" ht="15.75" customHeight="1">
      <c r="A9" s="86" t="s">
        <v>43</v>
      </c>
      <c r="B9" s="85">
        <f t="shared" si="0"/>
        <v>9873</v>
      </c>
      <c r="C9" s="84"/>
      <c r="D9" s="84">
        <v>9873</v>
      </c>
    </row>
    <row r="10" spans="1:6" ht="15.75" customHeight="1">
      <c r="A10" s="86" t="s">
        <v>207</v>
      </c>
      <c r="B10" s="85">
        <f t="shared" si="0"/>
        <v>9157.9</v>
      </c>
      <c r="C10" s="84">
        <v>4157.8999999999996</v>
      </c>
      <c r="D10" s="84">
        <v>5000</v>
      </c>
    </row>
    <row r="11" spans="1:6" ht="15.75" customHeight="1">
      <c r="A11" s="86" t="s">
        <v>206</v>
      </c>
      <c r="B11" s="85">
        <f t="shared" si="0"/>
        <v>1586.4</v>
      </c>
      <c r="C11" s="84">
        <v>186.4</v>
      </c>
      <c r="D11" s="84">
        <v>1400</v>
      </c>
    </row>
    <row r="12" spans="1:6" ht="15.75" customHeight="1">
      <c r="A12" s="86" t="s">
        <v>205</v>
      </c>
      <c r="B12" s="85">
        <f t="shared" si="0"/>
        <v>5541.2</v>
      </c>
      <c r="C12" s="84">
        <v>541.20000000000005</v>
      </c>
      <c r="D12" s="84">
        <v>5000</v>
      </c>
    </row>
    <row r="13" spans="1:6" ht="15.75" customHeight="1">
      <c r="A13" s="86" t="s">
        <v>204</v>
      </c>
      <c r="B13" s="85">
        <f t="shared" si="0"/>
        <v>3126</v>
      </c>
      <c r="C13" s="84">
        <v>126</v>
      </c>
      <c r="D13" s="84">
        <v>3000</v>
      </c>
      <c r="F13" s="87"/>
    </row>
    <row r="14" spans="1:6" ht="15.75" customHeight="1">
      <c r="A14" s="86" t="s">
        <v>203</v>
      </c>
      <c r="B14" s="85">
        <f t="shared" si="0"/>
        <v>1085.5999999999999</v>
      </c>
      <c r="C14" s="84">
        <v>934.4</v>
      </c>
      <c r="D14" s="84">
        <v>151.19999999999999</v>
      </c>
      <c r="F14" s="87"/>
    </row>
    <row r="15" spans="1:6" ht="15.75" customHeight="1">
      <c r="A15" s="86" t="s">
        <v>202</v>
      </c>
      <c r="B15" s="85">
        <f t="shared" si="0"/>
        <v>28081.3</v>
      </c>
      <c r="C15" s="84">
        <v>20381.3</v>
      </c>
      <c r="D15" s="84">
        <v>7700</v>
      </c>
      <c r="F15" s="87"/>
    </row>
    <row r="16" spans="1:6" ht="15.75" customHeight="1">
      <c r="A16" s="86" t="s">
        <v>201</v>
      </c>
      <c r="B16" s="85">
        <f t="shared" si="0"/>
        <v>8528</v>
      </c>
      <c r="C16" s="84">
        <v>128</v>
      </c>
      <c r="D16" s="84">
        <v>8400</v>
      </c>
      <c r="F16" s="87"/>
    </row>
    <row r="17" spans="1:4" ht="15.75" customHeight="1">
      <c r="A17" s="86" t="s">
        <v>200</v>
      </c>
      <c r="B17" s="85">
        <f t="shared" si="0"/>
        <v>1368.2</v>
      </c>
      <c r="C17" s="84">
        <v>268.2</v>
      </c>
      <c r="D17" s="84">
        <v>1100</v>
      </c>
    </row>
    <row r="18" spans="1:4" ht="15.75" customHeight="1">
      <c r="A18" s="86" t="s">
        <v>52</v>
      </c>
      <c r="B18" s="85">
        <f t="shared" si="0"/>
        <v>739.4</v>
      </c>
      <c r="C18" s="84">
        <v>537.79999999999995</v>
      </c>
      <c r="D18" s="84">
        <v>201.6</v>
      </c>
    </row>
    <row r="19" spans="1:4" ht="15.75" customHeight="1">
      <c r="A19" s="86" t="s">
        <v>199</v>
      </c>
      <c r="B19" s="85">
        <f t="shared" si="0"/>
        <v>3865.3</v>
      </c>
      <c r="C19" s="84">
        <v>1804</v>
      </c>
      <c r="D19" s="84">
        <v>2061.3000000000002</v>
      </c>
    </row>
    <row r="20" spans="1:4" ht="15.75" customHeight="1">
      <c r="A20" s="86" t="s">
        <v>198</v>
      </c>
      <c r="B20" s="85">
        <f t="shared" si="0"/>
        <v>5440</v>
      </c>
      <c r="C20" s="84">
        <v>5440</v>
      </c>
      <c r="D20" s="84"/>
    </row>
    <row r="21" spans="1:4" ht="15.75" customHeight="1">
      <c r="A21" s="86" t="s">
        <v>197</v>
      </c>
      <c r="B21" s="85">
        <f t="shared" si="0"/>
        <v>2952.2000000000003</v>
      </c>
      <c r="C21" s="84">
        <v>2881.8</v>
      </c>
      <c r="D21" s="84">
        <v>70.400000000000006</v>
      </c>
    </row>
    <row r="22" spans="1:4" ht="15.75" customHeight="1">
      <c r="A22" s="86" t="s">
        <v>196</v>
      </c>
      <c r="B22" s="85">
        <f t="shared" si="0"/>
        <v>5936.5</v>
      </c>
      <c r="C22" s="84">
        <v>3436.5</v>
      </c>
      <c r="D22" s="84">
        <v>2500</v>
      </c>
    </row>
    <row r="23" spans="1:4" ht="15.75" customHeight="1">
      <c r="A23" s="86" t="s">
        <v>57</v>
      </c>
      <c r="B23" s="85">
        <f t="shared" si="0"/>
        <v>48737.9</v>
      </c>
      <c r="C23" s="84">
        <v>120.9</v>
      </c>
      <c r="D23" s="84">
        <v>48617</v>
      </c>
    </row>
    <row r="24" spans="1:4" ht="15.75" customHeight="1">
      <c r="A24" s="86" t="s">
        <v>195</v>
      </c>
      <c r="B24" s="85">
        <f t="shared" si="0"/>
        <v>3620.8</v>
      </c>
      <c r="C24" s="84">
        <v>1520.8</v>
      </c>
      <c r="D24" s="84">
        <v>2100</v>
      </c>
    </row>
    <row r="25" spans="1:4" ht="15.75" customHeight="1">
      <c r="A25" s="86" t="s">
        <v>194</v>
      </c>
      <c r="B25" s="85">
        <f t="shared" si="0"/>
        <v>5284.5</v>
      </c>
      <c r="C25" s="84">
        <v>284.5</v>
      </c>
      <c r="D25" s="84">
        <v>5000</v>
      </c>
    </row>
    <row r="26" spans="1:4" ht="15.75" customHeight="1">
      <c r="A26" s="86" t="s">
        <v>60</v>
      </c>
      <c r="B26" s="85">
        <f t="shared" si="0"/>
        <v>278.5</v>
      </c>
      <c r="C26" s="84">
        <v>278.5</v>
      </c>
      <c r="D26" s="84"/>
    </row>
    <row r="27" spans="1:4" ht="15.75" customHeight="1">
      <c r="A27" s="86" t="s">
        <v>193</v>
      </c>
      <c r="B27" s="85">
        <f t="shared" si="0"/>
        <v>638175.1</v>
      </c>
      <c r="C27" s="84">
        <v>448691</v>
      </c>
      <c r="D27" s="84">
        <v>189484.1</v>
      </c>
    </row>
    <row r="28" spans="1:4" ht="15.75" customHeight="1">
      <c r="A28" s="86" t="s">
        <v>192</v>
      </c>
      <c r="B28" s="85">
        <f t="shared" si="0"/>
        <v>1060.3</v>
      </c>
      <c r="C28" s="84">
        <v>1060.3</v>
      </c>
      <c r="D28" s="84"/>
    </row>
    <row r="29" spans="1:4" ht="15.75" customHeight="1">
      <c r="A29" s="86" t="s">
        <v>191</v>
      </c>
      <c r="B29" s="85">
        <f t="shared" si="0"/>
        <v>1107.7</v>
      </c>
      <c r="C29" s="84">
        <v>228.5</v>
      </c>
      <c r="D29" s="84">
        <v>879.2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workbookViewId="0">
      <selection activeCell="M20" sqref="M20"/>
    </sheetView>
  </sheetViews>
  <sheetFormatPr defaultRowHeight="12.75"/>
  <cols>
    <col min="1" max="1" width="14.28515625" style="177" customWidth="1"/>
    <col min="2" max="9" width="9.28515625" style="177" customWidth="1"/>
    <col min="10" max="10" width="8.5703125" style="177" customWidth="1"/>
    <col min="11" max="12" width="9.140625" style="177" customWidth="1"/>
    <col min="13" max="13" width="12" style="177" customWidth="1"/>
    <col min="14" max="14" width="9.140625" style="177" customWidth="1"/>
    <col min="15" max="168" width="9.140625" style="177"/>
    <col min="169" max="169" width="16.7109375" style="177" customWidth="1"/>
    <col min="170" max="175" width="9.7109375" style="177" customWidth="1"/>
    <col min="176" max="424" width="9.140625" style="177"/>
    <col min="425" max="425" width="16.7109375" style="177" customWidth="1"/>
    <col min="426" max="431" width="9.7109375" style="177" customWidth="1"/>
    <col min="432" max="680" width="9.140625" style="177"/>
    <col min="681" max="681" width="16.7109375" style="177" customWidth="1"/>
    <col min="682" max="687" width="9.7109375" style="177" customWidth="1"/>
    <col min="688" max="936" width="9.140625" style="177"/>
    <col min="937" max="937" width="16.7109375" style="177" customWidth="1"/>
    <col min="938" max="943" width="9.7109375" style="177" customWidth="1"/>
    <col min="944" max="1192" width="9.140625" style="177"/>
    <col min="1193" max="1193" width="16.7109375" style="177" customWidth="1"/>
    <col min="1194" max="1199" width="9.7109375" style="177" customWidth="1"/>
    <col min="1200" max="1448" width="9.140625" style="177"/>
    <col min="1449" max="1449" width="16.7109375" style="177" customWidth="1"/>
    <col min="1450" max="1455" width="9.7109375" style="177" customWidth="1"/>
    <col min="1456" max="1704" width="9.140625" style="177"/>
    <col min="1705" max="1705" width="16.7109375" style="177" customWidth="1"/>
    <col min="1706" max="1711" width="9.7109375" style="177" customWidth="1"/>
    <col min="1712" max="1960" width="9.140625" style="177"/>
    <col min="1961" max="1961" width="16.7109375" style="177" customWidth="1"/>
    <col min="1962" max="1967" width="9.7109375" style="177" customWidth="1"/>
    <col min="1968" max="2216" width="9.140625" style="177"/>
    <col min="2217" max="2217" width="16.7109375" style="177" customWidth="1"/>
    <col min="2218" max="2223" width="9.7109375" style="177" customWidth="1"/>
    <col min="2224" max="2472" width="9.140625" style="177"/>
    <col min="2473" max="2473" width="16.7109375" style="177" customWidth="1"/>
    <col min="2474" max="2479" width="9.7109375" style="177" customWidth="1"/>
    <col min="2480" max="2728" width="9.140625" style="177"/>
    <col min="2729" max="2729" width="16.7109375" style="177" customWidth="1"/>
    <col min="2730" max="2735" width="9.7109375" style="177" customWidth="1"/>
    <col min="2736" max="2984" width="9.140625" style="177"/>
    <col min="2985" max="2985" width="16.7109375" style="177" customWidth="1"/>
    <col min="2986" max="2991" width="9.7109375" style="177" customWidth="1"/>
    <col min="2992" max="3240" width="9.140625" style="177"/>
    <col min="3241" max="3241" width="16.7109375" style="177" customWidth="1"/>
    <col min="3242" max="3247" width="9.7109375" style="177" customWidth="1"/>
    <col min="3248" max="3496" width="9.140625" style="177"/>
    <col min="3497" max="3497" width="16.7109375" style="177" customWidth="1"/>
    <col min="3498" max="3503" width="9.7109375" style="177" customWidth="1"/>
    <col min="3504" max="3752" width="9.140625" style="177"/>
    <col min="3753" max="3753" width="16.7109375" style="177" customWidth="1"/>
    <col min="3754" max="3759" width="9.7109375" style="177" customWidth="1"/>
    <col min="3760" max="4008" width="9.140625" style="177"/>
    <col min="4009" max="4009" width="16.7109375" style="177" customWidth="1"/>
    <col min="4010" max="4015" width="9.7109375" style="177" customWidth="1"/>
    <col min="4016" max="4264" width="9.140625" style="177"/>
    <col min="4265" max="4265" width="16.7109375" style="177" customWidth="1"/>
    <col min="4266" max="4271" width="9.7109375" style="177" customWidth="1"/>
    <col min="4272" max="4520" width="9.140625" style="177"/>
    <col min="4521" max="4521" width="16.7109375" style="177" customWidth="1"/>
    <col min="4522" max="4527" width="9.7109375" style="177" customWidth="1"/>
    <col min="4528" max="4776" width="9.140625" style="177"/>
    <col min="4777" max="4777" width="16.7109375" style="177" customWidth="1"/>
    <col min="4778" max="4783" width="9.7109375" style="177" customWidth="1"/>
    <col min="4784" max="5032" width="9.140625" style="177"/>
    <col min="5033" max="5033" width="16.7109375" style="177" customWidth="1"/>
    <col min="5034" max="5039" width="9.7109375" style="177" customWidth="1"/>
    <col min="5040" max="5288" width="9.140625" style="177"/>
    <col min="5289" max="5289" width="16.7109375" style="177" customWidth="1"/>
    <col min="5290" max="5295" width="9.7109375" style="177" customWidth="1"/>
    <col min="5296" max="5544" width="9.140625" style="177"/>
    <col min="5545" max="5545" width="16.7109375" style="177" customWidth="1"/>
    <col min="5546" max="5551" width="9.7109375" style="177" customWidth="1"/>
    <col min="5552" max="5800" width="9.140625" style="177"/>
    <col min="5801" max="5801" width="16.7109375" style="177" customWidth="1"/>
    <col min="5802" max="5807" width="9.7109375" style="177" customWidth="1"/>
    <col min="5808" max="6056" width="9.140625" style="177"/>
    <col min="6057" max="6057" width="16.7109375" style="177" customWidth="1"/>
    <col min="6058" max="6063" width="9.7109375" style="177" customWidth="1"/>
    <col min="6064" max="6312" width="9.140625" style="177"/>
    <col min="6313" max="6313" width="16.7109375" style="177" customWidth="1"/>
    <col min="6314" max="6319" width="9.7109375" style="177" customWidth="1"/>
    <col min="6320" max="6568" width="9.140625" style="177"/>
    <col min="6569" max="6569" width="16.7109375" style="177" customWidth="1"/>
    <col min="6570" max="6575" width="9.7109375" style="177" customWidth="1"/>
    <col min="6576" max="6824" width="9.140625" style="177"/>
    <col min="6825" max="6825" width="16.7109375" style="177" customWidth="1"/>
    <col min="6826" max="6831" width="9.7109375" style="177" customWidth="1"/>
    <col min="6832" max="7080" width="9.140625" style="177"/>
    <col min="7081" max="7081" width="16.7109375" style="177" customWidth="1"/>
    <col min="7082" max="7087" width="9.7109375" style="177" customWidth="1"/>
    <col min="7088" max="7336" width="9.140625" style="177"/>
    <col min="7337" max="7337" width="16.7109375" style="177" customWidth="1"/>
    <col min="7338" max="7343" width="9.7109375" style="177" customWidth="1"/>
    <col min="7344" max="7592" width="9.140625" style="177"/>
    <col min="7593" max="7593" width="16.7109375" style="177" customWidth="1"/>
    <col min="7594" max="7599" width="9.7109375" style="177" customWidth="1"/>
    <col min="7600" max="7848" width="9.140625" style="177"/>
    <col min="7849" max="7849" width="16.7109375" style="177" customWidth="1"/>
    <col min="7850" max="7855" width="9.7109375" style="177" customWidth="1"/>
    <col min="7856" max="8104" width="9.140625" style="177"/>
    <col min="8105" max="8105" width="16.7109375" style="177" customWidth="1"/>
    <col min="8106" max="8111" width="9.7109375" style="177" customWidth="1"/>
    <col min="8112" max="8360" width="9.140625" style="177"/>
    <col min="8361" max="8361" width="16.7109375" style="177" customWidth="1"/>
    <col min="8362" max="8367" width="9.7109375" style="177" customWidth="1"/>
    <col min="8368" max="8616" width="9.140625" style="177"/>
    <col min="8617" max="8617" width="16.7109375" style="177" customWidth="1"/>
    <col min="8618" max="8623" width="9.7109375" style="177" customWidth="1"/>
    <col min="8624" max="8872" width="9.140625" style="177"/>
    <col min="8873" max="8873" width="16.7109375" style="177" customWidth="1"/>
    <col min="8874" max="8879" width="9.7109375" style="177" customWidth="1"/>
    <col min="8880" max="9128" width="9.140625" style="177"/>
    <col min="9129" max="9129" width="16.7109375" style="177" customWidth="1"/>
    <col min="9130" max="9135" width="9.7109375" style="177" customWidth="1"/>
    <col min="9136" max="9384" width="9.140625" style="177"/>
    <col min="9385" max="9385" width="16.7109375" style="177" customWidth="1"/>
    <col min="9386" max="9391" width="9.7109375" style="177" customWidth="1"/>
    <col min="9392" max="9640" width="9.140625" style="177"/>
    <col min="9641" max="9641" width="16.7109375" style="177" customWidth="1"/>
    <col min="9642" max="9647" width="9.7109375" style="177" customWidth="1"/>
    <col min="9648" max="9896" width="9.140625" style="177"/>
    <col min="9897" max="9897" width="16.7109375" style="177" customWidth="1"/>
    <col min="9898" max="9903" width="9.7109375" style="177" customWidth="1"/>
    <col min="9904" max="10152" width="9.140625" style="177"/>
    <col min="10153" max="10153" width="16.7109375" style="177" customWidth="1"/>
    <col min="10154" max="10159" width="9.7109375" style="177" customWidth="1"/>
    <col min="10160" max="10408" width="9.140625" style="177"/>
    <col min="10409" max="10409" width="16.7109375" style="177" customWidth="1"/>
    <col min="10410" max="10415" width="9.7109375" style="177" customWidth="1"/>
    <col min="10416" max="10664" width="9.140625" style="177"/>
    <col min="10665" max="10665" width="16.7109375" style="177" customWidth="1"/>
    <col min="10666" max="10671" width="9.7109375" style="177" customWidth="1"/>
    <col min="10672" max="10920" width="9.140625" style="177"/>
    <col min="10921" max="10921" width="16.7109375" style="177" customWidth="1"/>
    <col min="10922" max="10927" width="9.7109375" style="177" customWidth="1"/>
    <col min="10928" max="11176" width="9.140625" style="177"/>
    <col min="11177" max="11177" width="16.7109375" style="177" customWidth="1"/>
    <col min="11178" max="11183" width="9.7109375" style="177" customWidth="1"/>
    <col min="11184" max="11432" width="9.140625" style="177"/>
    <col min="11433" max="11433" width="16.7109375" style="177" customWidth="1"/>
    <col min="11434" max="11439" width="9.7109375" style="177" customWidth="1"/>
    <col min="11440" max="11688" width="9.140625" style="177"/>
    <col min="11689" max="11689" width="16.7109375" style="177" customWidth="1"/>
    <col min="11690" max="11695" width="9.7109375" style="177" customWidth="1"/>
    <col min="11696" max="11944" width="9.140625" style="177"/>
    <col min="11945" max="11945" width="16.7109375" style="177" customWidth="1"/>
    <col min="11946" max="11951" width="9.7109375" style="177" customWidth="1"/>
    <col min="11952" max="12200" width="9.140625" style="177"/>
    <col min="12201" max="12201" width="16.7109375" style="177" customWidth="1"/>
    <col min="12202" max="12207" width="9.7109375" style="177" customWidth="1"/>
    <col min="12208" max="12456" width="9.140625" style="177"/>
    <col min="12457" max="12457" width="16.7109375" style="177" customWidth="1"/>
    <col min="12458" max="12463" width="9.7109375" style="177" customWidth="1"/>
    <col min="12464" max="12712" width="9.140625" style="177"/>
    <col min="12713" max="12713" width="16.7109375" style="177" customWidth="1"/>
    <col min="12714" max="12719" width="9.7109375" style="177" customWidth="1"/>
    <col min="12720" max="12968" width="9.140625" style="177"/>
    <col min="12969" max="12969" width="16.7109375" style="177" customWidth="1"/>
    <col min="12970" max="12975" width="9.7109375" style="177" customWidth="1"/>
    <col min="12976" max="13224" width="9.140625" style="177"/>
    <col min="13225" max="13225" width="16.7109375" style="177" customWidth="1"/>
    <col min="13226" max="13231" width="9.7109375" style="177" customWidth="1"/>
    <col min="13232" max="13480" width="9.140625" style="177"/>
    <col min="13481" max="13481" width="16.7109375" style="177" customWidth="1"/>
    <col min="13482" max="13487" width="9.7109375" style="177" customWidth="1"/>
    <col min="13488" max="13736" width="9.140625" style="177"/>
    <col min="13737" max="13737" width="16.7109375" style="177" customWidth="1"/>
    <col min="13738" max="13743" width="9.7109375" style="177" customWidth="1"/>
    <col min="13744" max="13992" width="9.140625" style="177"/>
    <col min="13993" max="13993" width="16.7109375" style="177" customWidth="1"/>
    <col min="13994" max="13999" width="9.7109375" style="177" customWidth="1"/>
    <col min="14000" max="14248" width="9.140625" style="177"/>
    <col min="14249" max="14249" width="16.7109375" style="177" customWidth="1"/>
    <col min="14250" max="14255" width="9.7109375" style="177" customWidth="1"/>
    <col min="14256" max="14504" width="9.140625" style="177"/>
    <col min="14505" max="14505" width="16.7109375" style="177" customWidth="1"/>
    <col min="14506" max="14511" width="9.7109375" style="177" customWidth="1"/>
    <col min="14512" max="14760" width="9.140625" style="177"/>
    <col min="14761" max="14761" width="16.7109375" style="177" customWidth="1"/>
    <col min="14762" max="14767" width="9.7109375" style="177" customWidth="1"/>
    <col min="14768" max="15016" width="9.140625" style="177"/>
    <col min="15017" max="15017" width="16.7109375" style="177" customWidth="1"/>
    <col min="15018" max="15023" width="9.7109375" style="177" customWidth="1"/>
    <col min="15024" max="15272" width="9.140625" style="177"/>
    <col min="15273" max="15273" width="16.7109375" style="177" customWidth="1"/>
    <col min="15274" max="15279" width="9.7109375" style="177" customWidth="1"/>
    <col min="15280" max="15528" width="9.140625" style="177"/>
    <col min="15529" max="15529" width="16.7109375" style="177" customWidth="1"/>
    <col min="15530" max="15535" width="9.7109375" style="177" customWidth="1"/>
    <col min="15536" max="15784" width="9.140625" style="177"/>
    <col min="15785" max="15785" width="16.7109375" style="177" customWidth="1"/>
    <col min="15786" max="15791" width="9.7109375" style="177" customWidth="1"/>
    <col min="15792" max="16040" width="9.140625" style="177"/>
    <col min="16041" max="16041" width="16.7109375" style="177" customWidth="1"/>
    <col min="16042" max="16047" width="9.7109375" style="177" customWidth="1"/>
    <col min="16048" max="16384" width="9.140625" style="177"/>
  </cols>
  <sheetData>
    <row r="2" spans="1:10">
      <c r="A2" s="354" t="s">
        <v>255</v>
      </c>
      <c r="B2" s="354"/>
      <c r="C2" s="354"/>
      <c r="D2" s="354"/>
      <c r="E2" s="354"/>
      <c r="F2" s="354"/>
      <c r="G2" s="354"/>
      <c r="H2" s="354"/>
      <c r="I2" s="354"/>
    </row>
    <row r="3" spans="1:10" ht="14.25" customHeight="1">
      <c r="A3" s="178"/>
      <c r="B3" s="178"/>
      <c r="C3" s="178"/>
    </row>
    <row r="4" spans="1:10" ht="15" customHeight="1">
      <c r="A4" s="355" t="s">
        <v>916</v>
      </c>
      <c r="B4" s="357" t="s">
        <v>254</v>
      </c>
      <c r="C4" s="358"/>
      <c r="D4" s="358"/>
      <c r="E4" s="359"/>
      <c r="F4" s="360" t="s">
        <v>253</v>
      </c>
      <c r="G4" s="361"/>
      <c r="H4" s="361"/>
      <c r="I4" s="361"/>
    </row>
    <row r="5" spans="1:10" ht="27" customHeight="1">
      <c r="A5" s="356"/>
      <c r="B5" s="357" t="s">
        <v>252</v>
      </c>
      <c r="C5" s="359"/>
      <c r="D5" s="360" t="s">
        <v>251</v>
      </c>
      <c r="E5" s="362"/>
      <c r="F5" s="357" t="s">
        <v>250</v>
      </c>
      <c r="G5" s="359"/>
      <c r="H5" s="357" t="s">
        <v>249</v>
      </c>
      <c r="I5" s="358"/>
    </row>
    <row r="6" spans="1:10">
      <c r="A6" s="356"/>
      <c r="B6" s="179">
        <v>2016</v>
      </c>
      <c r="C6" s="179">
        <v>2017</v>
      </c>
      <c r="D6" s="179">
        <v>2016</v>
      </c>
      <c r="E6" s="179">
        <v>2017</v>
      </c>
      <c r="F6" s="180">
        <v>2016</v>
      </c>
      <c r="G6" s="179">
        <v>2017</v>
      </c>
      <c r="H6" s="181">
        <v>2016</v>
      </c>
      <c r="I6" s="181">
        <v>2017</v>
      </c>
      <c r="J6" s="178"/>
    </row>
    <row r="7" spans="1:10">
      <c r="A7" s="182" t="s">
        <v>211</v>
      </c>
      <c r="B7" s="183">
        <f t="shared" ref="B7:I7" si="0">SUM(B8:B12)</f>
        <v>50381.7</v>
      </c>
      <c r="C7" s="183">
        <f t="shared" si="0"/>
        <v>44405</v>
      </c>
      <c r="D7" s="184">
        <f t="shared" si="0"/>
        <v>379899</v>
      </c>
      <c r="E7" s="184">
        <f t="shared" si="0"/>
        <v>339543.4</v>
      </c>
      <c r="F7" s="184">
        <f t="shared" si="0"/>
        <v>35044.700000000004</v>
      </c>
      <c r="G7" s="184">
        <f t="shared" si="0"/>
        <v>35152.5</v>
      </c>
      <c r="H7" s="184">
        <f t="shared" si="0"/>
        <v>381863.8</v>
      </c>
      <c r="I7" s="184">
        <f t="shared" si="0"/>
        <v>318633.5</v>
      </c>
    </row>
    <row r="8" spans="1:10" ht="15.75" customHeight="1">
      <c r="A8" s="185" t="s">
        <v>241</v>
      </c>
      <c r="B8" s="186">
        <v>22950</v>
      </c>
      <c r="C8" s="186">
        <v>24838</v>
      </c>
      <c r="D8" s="187">
        <v>295337.5</v>
      </c>
      <c r="E8" s="187">
        <v>251601.5</v>
      </c>
      <c r="F8" s="187">
        <v>21727.7</v>
      </c>
      <c r="G8" s="187">
        <v>19466.3</v>
      </c>
      <c r="H8" s="187">
        <v>298233.8</v>
      </c>
      <c r="I8" s="187">
        <v>240377.5</v>
      </c>
    </row>
    <row r="9" spans="1:10" ht="15.75" customHeight="1">
      <c r="A9" s="185" t="s">
        <v>240</v>
      </c>
      <c r="B9" s="186">
        <v>783</v>
      </c>
      <c r="C9" s="186">
        <v>1446.5</v>
      </c>
      <c r="D9" s="187">
        <v>17805.2</v>
      </c>
      <c r="E9" s="187">
        <v>17043.8</v>
      </c>
      <c r="F9" s="187">
        <v>5846.7</v>
      </c>
      <c r="G9" s="187">
        <v>4643.6000000000004</v>
      </c>
      <c r="H9" s="187">
        <v>17917.7</v>
      </c>
      <c r="I9" s="187">
        <v>15953.6</v>
      </c>
    </row>
    <row r="10" spans="1:10" ht="15.75" customHeight="1">
      <c r="A10" s="185" t="s">
        <v>239</v>
      </c>
      <c r="B10" s="186">
        <v>24670</v>
      </c>
      <c r="C10" s="186">
        <v>16960</v>
      </c>
      <c r="D10" s="187">
        <v>28422.799999999999</v>
      </c>
      <c r="E10" s="187">
        <v>33308.699999999997</v>
      </c>
      <c r="F10" s="187">
        <v>1022.4</v>
      </c>
      <c r="G10" s="187">
        <v>1606.2</v>
      </c>
      <c r="H10" s="187">
        <v>28549.599999999999</v>
      </c>
      <c r="I10" s="187">
        <v>33328.400000000001</v>
      </c>
    </row>
    <row r="11" spans="1:10" ht="15.75" customHeight="1">
      <c r="A11" s="185" t="s">
        <v>238</v>
      </c>
      <c r="B11" s="186">
        <v>687</v>
      </c>
      <c r="C11" s="186">
        <v>435</v>
      </c>
      <c r="D11" s="187">
        <v>8947.2000000000007</v>
      </c>
      <c r="E11" s="187">
        <v>6143.4</v>
      </c>
      <c r="F11" s="187">
        <v>40</v>
      </c>
      <c r="G11" s="192" t="s">
        <v>134</v>
      </c>
      <c r="H11" s="187">
        <v>7892.8</v>
      </c>
      <c r="I11" s="187">
        <v>6241.9</v>
      </c>
    </row>
    <row r="12" spans="1:10" ht="15.75" customHeight="1">
      <c r="A12" s="185" t="s">
        <v>237</v>
      </c>
      <c r="B12" s="186">
        <v>1291.7</v>
      </c>
      <c r="C12" s="186">
        <v>725.5</v>
      </c>
      <c r="D12" s="187">
        <v>29386.3</v>
      </c>
      <c r="E12" s="187">
        <v>31446</v>
      </c>
      <c r="F12" s="187">
        <v>6407.9</v>
      </c>
      <c r="G12" s="187">
        <v>9436.4</v>
      </c>
      <c r="H12" s="187">
        <v>29269.9</v>
      </c>
      <c r="I12" s="187">
        <v>22732.1</v>
      </c>
    </row>
    <row r="15" spans="1:10">
      <c r="A15" s="354" t="s">
        <v>248</v>
      </c>
      <c r="B15" s="354"/>
      <c r="C15" s="354"/>
      <c r="D15" s="354"/>
      <c r="E15" s="354"/>
      <c r="F15" s="354"/>
      <c r="G15" s="354"/>
      <c r="H15" s="354"/>
      <c r="I15" s="354"/>
    </row>
    <row r="16" spans="1:10" ht="14.25" customHeight="1">
      <c r="A16" s="178"/>
      <c r="B16" s="178"/>
      <c r="C16" s="178"/>
    </row>
    <row r="17" spans="1:13" ht="24" customHeight="1">
      <c r="A17" s="363" t="s">
        <v>916</v>
      </c>
      <c r="B17" s="364"/>
      <c r="C17" s="364"/>
      <c r="D17" s="367" t="s">
        <v>247</v>
      </c>
      <c r="E17" s="367"/>
      <c r="F17" s="367" t="s">
        <v>246</v>
      </c>
      <c r="G17" s="367"/>
      <c r="H17" s="361" t="s">
        <v>245</v>
      </c>
      <c r="I17" s="361"/>
    </row>
    <row r="18" spans="1:13" ht="15" customHeight="1">
      <c r="A18" s="365"/>
      <c r="B18" s="366"/>
      <c r="C18" s="366"/>
      <c r="D18" s="190">
        <v>2016</v>
      </c>
      <c r="E18" s="190">
        <v>2017</v>
      </c>
      <c r="F18" s="190">
        <v>2016</v>
      </c>
      <c r="G18" s="190">
        <v>2017</v>
      </c>
      <c r="H18" s="191">
        <v>2016</v>
      </c>
      <c r="I18" s="191">
        <v>2017</v>
      </c>
      <c r="J18" s="178"/>
    </row>
    <row r="19" spans="1:13" ht="15" customHeight="1">
      <c r="A19" s="368" t="s">
        <v>211</v>
      </c>
      <c r="B19" s="368"/>
      <c r="C19" s="369"/>
      <c r="D19" s="188">
        <f t="shared" ref="D19:I19" si="1">SUM(D20:D24)</f>
        <v>145509.5</v>
      </c>
      <c r="E19" s="188">
        <f t="shared" si="1"/>
        <v>166351.70000000001</v>
      </c>
      <c r="F19" s="188">
        <f t="shared" si="1"/>
        <v>4118.7</v>
      </c>
      <c r="G19" s="188">
        <f t="shared" si="1"/>
        <v>4257.6000000000004</v>
      </c>
      <c r="H19" s="188">
        <f t="shared" si="1"/>
        <v>4867.0999999999995</v>
      </c>
      <c r="I19" s="188">
        <f t="shared" si="1"/>
        <v>4752.8</v>
      </c>
      <c r="M19" s="187"/>
    </row>
    <row r="20" spans="1:13" ht="15.75" customHeight="1">
      <c r="A20" s="370" t="s">
        <v>241</v>
      </c>
      <c r="B20" s="370"/>
      <c r="C20" s="371"/>
      <c r="D20" s="189">
        <v>85407.1</v>
      </c>
      <c r="E20" s="189">
        <v>97304.1</v>
      </c>
      <c r="F20" s="187">
        <v>3006.6</v>
      </c>
      <c r="G20" s="187">
        <v>3081.2</v>
      </c>
      <c r="H20" s="187">
        <v>2264.4</v>
      </c>
      <c r="I20" s="187">
        <v>2274.6999999999998</v>
      </c>
      <c r="J20" s="187"/>
      <c r="K20" s="187"/>
      <c r="M20" s="187"/>
    </row>
    <row r="21" spans="1:13" ht="15.75" customHeight="1">
      <c r="A21" s="370" t="s">
        <v>240</v>
      </c>
      <c r="B21" s="370"/>
      <c r="C21" s="371"/>
      <c r="D21" s="187">
        <v>14557.1</v>
      </c>
      <c r="E21" s="187">
        <v>15088.9</v>
      </c>
      <c r="F21" s="187">
        <v>267.3</v>
      </c>
      <c r="G21" s="187">
        <v>238.9</v>
      </c>
      <c r="H21" s="187">
        <v>1084.5999999999999</v>
      </c>
      <c r="I21" s="187">
        <v>790.9</v>
      </c>
      <c r="J21" s="187"/>
    </row>
    <row r="22" spans="1:13" ht="15.75" customHeight="1">
      <c r="A22" s="370" t="s">
        <v>239</v>
      </c>
      <c r="B22" s="370"/>
      <c r="C22" s="371"/>
      <c r="D22" s="187">
        <v>36860.9</v>
      </c>
      <c r="E22" s="187">
        <v>45749.1</v>
      </c>
      <c r="F22" s="187">
        <v>246.8</v>
      </c>
      <c r="G22" s="187">
        <v>104</v>
      </c>
      <c r="H22" s="187">
        <v>377.7</v>
      </c>
      <c r="I22" s="187">
        <v>510.8</v>
      </c>
    </row>
    <row r="23" spans="1:13" ht="15.75" customHeight="1">
      <c r="A23" s="370" t="s">
        <v>238</v>
      </c>
      <c r="B23" s="370"/>
      <c r="C23" s="371"/>
      <c r="D23" s="187">
        <v>2289.5</v>
      </c>
      <c r="E23" s="187">
        <v>1412.9</v>
      </c>
      <c r="F23" s="187">
        <v>287.60000000000002</v>
      </c>
      <c r="G23" s="187">
        <v>139.30000000000001</v>
      </c>
      <c r="H23" s="187">
        <v>142.6</v>
      </c>
      <c r="I23" s="187">
        <v>207.2</v>
      </c>
    </row>
    <row r="24" spans="1:13" ht="15.75" customHeight="1">
      <c r="A24" s="370" t="s">
        <v>237</v>
      </c>
      <c r="B24" s="370"/>
      <c r="C24" s="371"/>
      <c r="D24" s="187">
        <v>6394.9</v>
      </c>
      <c r="E24" s="187">
        <v>6796.7</v>
      </c>
      <c r="F24" s="187">
        <v>310.39999999999998</v>
      </c>
      <c r="G24" s="187">
        <v>694.2</v>
      </c>
      <c r="H24" s="187">
        <v>997.8</v>
      </c>
      <c r="I24" s="187">
        <v>969.2</v>
      </c>
    </row>
    <row r="27" spans="1:13">
      <c r="A27" s="354" t="s">
        <v>244</v>
      </c>
      <c r="B27" s="354"/>
      <c r="C27" s="354"/>
      <c r="D27" s="354"/>
      <c r="E27" s="354"/>
      <c r="F27" s="354"/>
      <c r="G27" s="354"/>
      <c r="H27" s="354"/>
      <c r="I27" s="354"/>
    </row>
    <row r="28" spans="1:13" ht="14.25" customHeight="1">
      <c r="A28" s="178"/>
      <c r="B28" s="178"/>
      <c r="C28" s="178"/>
    </row>
    <row r="29" spans="1:13" ht="15" customHeight="1">
      <c r="A29" s="355" t="s">
        <v>916</v>
      </c>
      <c r="B29" s="357" t="s">
        <v>243</v>
      </c>
      <c r="C29" s="358"/>
      <c r="D29" s="358"/>
      <c r="E29" s="359"/>
      <c r="F29" s="360" t="s">
        <v>242</v>
      </c>
      <c r="G29" s="361"/>
      <c r="H29" s="361"/>
      <c r="I29" s="361"/>
    </row>
    <row r="30" spans="1:13" ht="15" customHeight="1">
      <c r="A30" s="356"/>
      <c r="B30" s="357">
        <v>2016</v>
      </c>
      <c r="C30" s="359"/>
      <c r="D30" s="357">
        <v>2017</v>
      </c>
      <c r="E30" s="359"/>
      <c r="F30" s="357">
        <v>2016</v>
      </c>
      <c r="G30" s="358"/>
      <c r="H30" s="357">
        <v>2017</v>
      </c>
      <c r="I30" s="358"/>
      <c r="J30" s="178"/>
    </row>
    <row r="31" spans="1:13">
      <c r="A31" s="182" t="s">
        <v>211</v>
      </c>
      <c r="B31" s="372">
        <f>SUM(B32:C36)</f>
        <v>80010.3</v>
      </c>
      <c r="C31" s="373"/>
      <c r="D31" s="372">
        <f>SUM(D32:E36)</f>
        <v>91343.799999999988</v>
      </c>
      <c r="E31" s="373"/>
      <c r="F31" s="372">
        <f>SUM(F32:G36)</f>
        <v>15516.999999999998</v>
      </c>
      <c r="G31" s="373"/>
      <c r="H31" s="372">
        <f>SUM(H32:I36)</f>
        <v>16603.100000000002</v>
      </c>
      <c r="I31" s="373"/>
      <c r="J31" s="187"/>
      <c r="M31" s="187"/>
    </row>
    <row r="32" spans="1:13" ht="15.75" customHeight="1">
      <c r="A32" s="185" t="s">
        <v>241</v>
      </c>
      <c r="B32" s="374">
        <v>47486.1</v>
      </c>
      <c r="C32" s="374"/>
      <c r="D32" s="374">
        <v>55244.7</v>
      </c>
      <c r="E32" s="374"/>
      <c r="F32" s="374">
        <v>10542.3</v>
      </c>
      <c r="G32" s="374"/>
      <c r="H32" s="374">
        <v>11850.2</v>
      </c>
      <c r="I32" s="374"/>
      <c r="K32" s="187"/>
    </row>
    <row r="33" spans="1:11" ht="15.75" customHeight="1">
      <c r="A33" s="185" t="s">
        <v>240</v>
      </c>
      <c r="B33" s="374">
        <v>9076.4</v>
      </c>
      <c r="C33" s="374"/>
      <c r="D33" s="374">
        <v>9719</v>
      </c>
      <c r="E33" s="374"/>
      <c r="F33" s="374">
        <v>137.9</v>
      </c>
      <c r="G33" s="374"/>
      <c r="H33" s="374">
        <v>357.3</v>
      </c>
      <c r="I33" s="374"/>
      <c r="J33" s="187"/>
      <c r="K33" s="187"/>
    </row>
    <row r="34" spans="1:11" ht="15.75" customHeight="1">
      <c r="A34" s="185" t="s">
        <v>239</v>
      </c>
      <c r="B34" s="374">
        <v>16784.099999999999</v>
      </c>
      <c r="C34" s="374"/>
      <c r="D34" s="374">
        <v>18969.599999999999</v>
      </c>
      <c r="E34" s="374"/>
      <c r="F34" s="374">
        <v>3742.4</v>
      </c>
      <c r="G34" s="374"/>
      <c r="H34" s="374">
        <v>3516.2</v>
      </c>
      <c r="I34" s="374"/>
      <c r="K34" s="187"/>
    </row>
    <row r="35" spans="1:11" ht="15.75" customHeight="1">
      <c r="A35" s="185" t="s">
        <v>238</v>
      </c>
      <c r="B35" s="374">
        <v>1093.9000000000001</v>
      </c>
      <c r="C35" s="374"/>
      <c r="D35" s="374">
        <v>1574.8</v>
      </c>
      <c r="E35" s="374"/>
      <c r="F35" s="374">
        <v>137.1</v>
      </c>
      <c r="G35" s="374"/>
      <c r="H35" s="374">
        <v>162.5</v>
      </c>
      <c r="I35" s="374"/>
      <c r="J35" s="187"/>
    </row>
    <row r="36" spans="1:11" ht="15.75" customHeight="1">
      <c r="A36" s="185" t="s">
        <v>237</v>
      </c>
      <c r="B36" s="374">
        <v>5569.8</v>
      </c>
      <c r="C36" s="374"/>
      <c r="D36" s="374">
        <v>5835.7</v>
      </c>
      <c r="E36" s="374"/>
      <c r="F36" s="374">
        <v>957.3</v>
      </c>
      <c r="G36" s="374"/>
      <c r="H36" s="374">
        <v>716.9</v>
      </c>
      <c r="I36" s="374"/>
    </row>
    <row r="39" spans="1:11" hidden="1"/>
    <row r="40" spans="1:11" hidden="1"/>
    <row r="41" spans="1:11" hidden="1"/>
    <row r="42" spans="1:11" hidden="1"/>
    <row r="43" spans="1:11" hidden="1">
      <c r="B43" s="177" t="s">
        <v>236</v>
      </c>
    </row>
    <row r="44" spans="1:11" hidden="1">
      <c r="A44" s="177" t="s">
        <v>235</v>
      </c>
      <c r="B44" s="187">
        <v>0.2</v>
      </c>
    </row>
    <row r="45" spans="1:11" hidden="1">
      <c r="A45" s="177" t="s">
        <v>227</v>
      </c>
      <c r="B45" s="187">
        <v>0.4</v>
      </c>
    </row>
    <row r="46" spans="1:11" hidden="1">
      <c r="A46" s="177" t="s">
        <v>226</v>
      </c>
      <c r="B46" s="187">
        <v>0.2</v>
      </c>
    </row>
    <row r="47" spans="1:11" hidden="1">
      <c r="A47" s="177" t="s">
        <v>225</v>
      </c>
      <c r="B47" s="187">
        <v>0.5</v>
      </c>
    </row>
    <row r="48" spans="1:11" hidden="1">
      <c r="A48" s="177" t="s">
        <v>224</v>
      </c>
      <c r="B48" s="187">
        <v>0.6</v>
      </c>
    </row>
    <row r="49" spans="1:2" hidden="1">
      <c r="A49" s="177" t="s">
        <v>223</v>
      </c>
      <c r="B49" s="187">
        <v>0.6</v>
      </c>
    </row>
    <row r="50" spans="1:2" hidden="1">
      <c r="A50" s="177" t="s">
        <v>222</v>
      </c>
      <c r="B50" s="187">
        <v>0.5</v>
      </c>
    </row>
    <row r="51" spans="1:2" hidden="1">
      <c r="A51" s="177" t="s">
        <v>233</v>
      </c>
      <c r="B51" s="187">
        <v>0.7</v>
      </c>
    </row>
    <row r="52" spans="1:2" hidden="1">
      <c r="A52" s="177" t="s">
        <v>232</v>
      </c>
      <c r="B52" s="187">
        <v>0.7</v>
      </c>
    </row>
    <row r="53" spans="1:2" hidden="1">
      <c r="A53" s="177" t="s">
        <v>231</v>
      </c>
      <c r="B53" s="187">
        <v>1.1000000000000001</v>
      </c>
    </row>
    <row r="54" spans="1:2" hidden="1">
      <c r="A54" s="177" t="s">
        <v>230</v>
      </c>
      <c r="B54" s="187">
        <v>1</v>
      </c>
    </row>
    <row r="55" spans="1:2" hidden="1">
      <c r="A55" s="177" t="s">
        <v>229</v>
      </c>
      <c r="B55" s="187">
        <v>0.8</v>
      </c>
    </row>
    <row r="56" spans="1:2" hidden="1">
      <c r="A56" s="177" t="s">
        <v>234</v>
      </c>
      <c r="B56" s="187">
        <v>0.9</v>
      </c>
    </row>
    <row r="57" spans="1:2" hidden="1">
      <c r="A57" s="177" t="s">
        <v>227</v>
      </c>
      <c r="B57" s="187">
        <v>0.9</v>
      </c>
    </row>
    <row r="58" spans="1:2" hidden="1">
      <c r="A58" s="177" t="s">
        <v>226</v>
      </c>
      <c r="B58" s="187">
        <v>0.9</v>
      </c>
    </row>
    <row r="59" spans="1:2" hidden="1">
      <c r="A59" s="177" t="s">
        <v>225</v>
      </c>
      <c r="B59" s="187">
        <v>1.4</v>
      </c>
    </row>
    <row r="60" spans="1:2" hidden="1">
      <c r="A60" s="177" t="s">
        <v>224</v>
      </c>
      <c r="B60" s="187">
        <v>1.7</v>
      </c>
    </row>
    <row r="61" spans="1:2" hidden="1">
      <c r="A61" s="177" t="s">
        <v>223</v>
      </c>
      <c r="B61" s="187">
        <v>1.6</v>
      </c>
    </row>
    <row r="62" spans="1:2" hidden="1">
      <c r="A62" s="177" t="s">
        <v>222</v>
      </c>
      <c r="B62" s="187">
        <v>1.8</v>
      </c>
    </row>
    <row r="63" spans="1:2" hidden="1">
      <c r="A63" s="177" t="s">
        <v>233</v>
      </c>
      <c r="B63" s="187">
        <v>2.2000000000000002</v>
      </c>
    </row>
    <row r="64" spans="1:2" hidden="1">
      <c r="A64" s="177" t="s">
        <v>232</v>
      </c>
      <c r="B64" s="187">
        <v>2.5</v>
      </c>
    </row>
    <row r="65" spans="1:2" hidden="1">
      <c r="A65" s="177" t="s">
        <v>231</v>
      </c>
      <c r="B65" s="187">
        <v>2.9</v>
      </c>
    </row>
    <row r="66" spans="1:2" hidden="1">
      <c r="A66" s="177" t="s">
        <v>230</v>
      </c>
      <c r="B66" s="187">
        <v>2.9</v>
      </c>
    </row>
    <row r="67" spans="1:2" hidden="1">
      <c r="A67" s="177" t="s">
        <v>229</v>
      </c>
      <c r="B67" s="187">
        <v>3</v>
      </c>
    </row>
    <row r="68" spans="1:2" hidden="1">
      <c r="A68" s="177" t="s">
        <v>228</v>
      </c>
      <c r="B68" s="187">
        <v>3.3</v>
      </c>
    </row>
    <row r="69" spans="1:2" hidden="1">
      <c r="A69" s="177" t="s">
        <v>227</v>
      </c>
      <c r="B69" s="187">
        <v>3.5</v>
      </c>
    </row>
    <row r="70" spans="1:2" hidden="1">
      <c r="A70" s="177" t="s">
        <v>226</v>
      </c>
      <c r="B70" s="187">
        <v>3.2</v>
      </c>
    </row>
    <row r="71" spans="1:2" hidden="1">
      <c r="A71" s="177" t="s">
        <v>225</v>
      </c>
      <c r="B71" s="177">
        <v>4.0999999999999996</v>
      </c>
    </row>
    <row r="72" spans="1:2" hidden="1">
      <c r="A72" s="177" t="s">
        <v>224</v>
      </c>
      <c r="B72" s="177">
        <v>4.2</v>
      </c>
    </row>
    <row r="73" spans="1:2" hidden="1">
      <c r="A73" s="177" t="s">
        <v>223</v>
      </c>
      <c r="B73" s="177">
        <v>4.3</v>
      </c>
    </row>
    <row r="74" spans="1:2" hidden="1">
      <c r="A74" s="177" t="s">
        <v>222</v>
      </c>
      <c r="B74" s="177">
        <v>4.9000000000000004</v>
      </c>
    </row>
    <row r="75" spans="1:2" hidden="1"/>
    <row r="76" spans="1:2" hidden="1"/>
    <row r="77" spans="1:2" hidden="1"/>
    <row r="78" spans="1:2" hidden="1"/>
    <row r="79" spans="1:2" hidden="1"/>
    <row r="80" spans="1:2" hidden="1"/>
  </sheetData>
  <mergeCells count="51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A29:A30"/>
    <mergeCell ref="B29:E29"/>
    <mergeCell ref="F29:I29"/>
    <mergeCell ref="B30:C30"/>
    <mergeCell ref="D30:E30"/>
    <mergeCell ref="F30:G30"/>
    <mergeCell ref="H30:I30"/>
    <mergeCell ref="A27:I27"/>
    <mergeCell ref="A15:I15"/>
    <mergeCell ref="A17:C18"/>
    <mergeCell ref="D17:E17"/>
    <mergeCell ref="F17:G17"/>
    <mergeCell ref="H17:I17"/>
    <mergeCell ref="A19:C19"/>
    <mergeCell ref="A20:C20"/>
    <mergeCell ref="A21:C21"/>
    <mergeCell ref="A22:C22"/>
    <mergeCell ref="A23:C23"/>
    <mergeCell ref="A24:C24"/>
    <mergeCell ref="A2:I2"/>
    <mergeCell ref="A4:A6"/>
    <mergeCell ref="B4:E4"/>
    <mergeCell ref="F4:I4"/>
    <mergeCell ref="B5:C5"/>
    <mergeCell ref="D5:E5"/>
    <mergeCell ref="F5:G5"/>
    <mergeCell ref="H5:I5"/>
  </mergeCells>
  <pageMargins left="1" right="0" top="0.47" bottom="0.28000000000000003" header="0" footer="0.3"/>
  <pageSetup paperSize="9" orientation="portrait" r:id="rId1"/>
  <headerFooter scaleWithDoc="0">
    <oddFooter>&amp;R8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O21" sqref="O21"/>
    </sheetView>
  </sheetViews>
  <sheetFormatPr defaultRowHeight="12.75"/>
  <cols>
    <col min="1" max="1" width="16.42578125" style="142" customWidth="1"/>
    <col min="2" max="2" width="10.42578125" style="142" customWidth="1"/>
    <col min="3" max="3" width="6.140625" style="142" customWidth="1"/>
    <col min="4" max="4" width="7.7109375" style="142" customWidth="1"/>
    <col min="5" max="5" width="10.42578125" style="142" customWidth="1"/>
    <col min="6" max="6" width="6.140625" style="142" customWidth="1"/>
    <col min="7" max="7" width="7.7109375" style="142" customWidth="1"/>
    <col min="8" max="8" width="10.42578125" style="142" customWidth="1"/>
    <col min="9" max="9" width="6.140625" style="142" customWidth="1"/>
    <col min="10" max="10" width="7.7109375" style="142" customWidth="1"/>
    <col min="11" max="11" width="10.42578125" style="142" customWidth="1"/>
    <col min="12" max="12" width="7.42578125" style="142" customWidth="1"/>
    <col min="13" max="13" width="8.28515625" style="142" customWidth="1"/>
    <col min="14" max="16384" width="9.140625" style="142"/>
  </cols>
  <sheetData>
    <row r="1" spans="1:13" ht="19.5" customHeight="1">
      <c r="A1" s="377" t="s">
        <v>932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5" customHeight="1">
      <c r="A2" s="405" t="s">
        <v>0</v>
      </c>
      <c r="B2" s="387">
        <v>2014</v>
      </c>
      <c r="C2" s="388"/>
      <c r="D2" s="389"/>
      <c r="E2" s="387">
        <v>2015</v>
      </c>
      <c r="F2" s="388"/>
      <c r="G2" s="389"/>
      <c r="H2" s="387">
        <v>2016</v>
      </c>
      <c r="I2" s="388"/>
      <c r="J2" s="390"/>
      <c r="K2" s="388">
        <v>2017</v>
      </c>
      <c r="L2" s="388"/>
      <c r="M2" s="388"/>
    </row>
    <row r="3" spans="1:13" ht="20.25" customHeight="1">
      <c r="A3" s="406"/>
      <c r="B3" s="391" t="s">
        <v>931</v>
      </c>
      <c r="C3" s="393" t="s">
        <v>930</v>
      </c>
      <c r="D3" s="394"/>
      <c r="E3" s="391" t="s">
        <v>931</v>
      </c>
      <c r="F3" s="393" t="s">
        <v>930</v>
      </c>
      <c r="G3" s="394"/>
      <c r="H3" s="391" t="s">
        <v>931</v>
      </c>
      <c r="I3" s="393" t="s">
        <v>930</v>
      </c>
      <c r="J3" s="395"/>
      <c r="K3" s="298" t="s">
        <v>931</v>
      </c>
      <c r="L3" s="393" t="s">
        <v>930</v>
      </c>
      <c r="M3" s="401"/>
    </row>
    <row r="4" spans="1:13" ht="20.25" customHeight="1">
      <c r="A4" s="407"/>
      <c r="B4" s="392"/>
      <c r="C4" s="203" t="s">
        <v>211</v>
      </c>
      <c r="D4" s="202" t="s">
        <v>929</v>
      </c>
      <c r="E4" s="392"/>
      <c r="F4" s="203" t="s">
        <v>211</v>
      </c>
      <c r="G4" s="202" t="s">
        <v>929</v>
      </c>
      <c r="H4" s="392"/>
      <c r="I4" s="201" t="s">
        <v>211</v>
      </c>
      <c r="J4" s="281" t="s">
        <v>929</v>
      </c>
      <c r="K4" s="378"/>
      <c r="L4" s="201" t="s">
        <v>211</v>
      </c>
      <c r="M4" s="200" t="s">
        <v>929</v>
      </c>
    </row>
    <row r="5" spans="1:13" ht="15" customHeight="1">
      <c r="A5" s="199" t="s">
        <v>211</v>
      </c>
      <c r="B5" s="198">
        <f t="shared" ref="B5:M5" si="0">SUM(B6:B29)</f>
        <v>1965</v>
      </c>
      <c r="C5" s="198">
        <f t="shared" si="0"/>
        <v>1969</v>
      </c>
      <c r="D5" s="198">
        <f t="shared" si="0"/>
        <v>967</v>
      </c>
      <c r="E5" s="198">
        <f t="shared" si="0"/>
        <v>1866</v>
      </c>
      <c r="F5" s="198">
        <f t="shared" si="0"/>
        <v>1870</v>
      </c>
      <c r="G5" s="198">
        <f t="shared" si="0"/>
        <v>927</v>
      </c>
      <c r="H5" s="198">
        <f t="shared" si="0"/>
        <v>1730</v>
      </c>
      <c r="I5" s="198">
        <f t="shared" si="0"/>
        <v>1733</v>
      </c>
      <c r="J5" s="198">
        <f t="shared" si="0"/>
        <v>857</v>
      </c>
      <c r="K5" s="198">
        <f t="shared" si="0"/>
        <v>1616</v>
      </c>
      <c r="L5" s="198">
        <f t="shared" si="0"/>
        <v>1616</v>
      </c>
      <c r="M5" s="198">
        <f t="shared" si="0"/>
        <v>789</v>
      </c>
    </row>
    <row r="6" spans="1:13" ht="15" customHeight="1">
      <c r="A6" s="196" t="s">
        <v>210</v>
      </c>
      <c r="B6" s="195">
        <v>22</v>
      </c>
      <c r="C6" s="195">
        <v>21</v>
      </c>
      <c r="D6" s="195">
        <v>9</v>
      </c>
      <c r="E6" s="195">
        <v>11</v>
      </c>
      <c r="F6" s="195">
        <v>11</v>
      </c>
      <c r="G6" s="195">
        <v>5</v>
      </c>
      <c r="H6" s="195">
        <v>18</v>
      </c>
      <c r="I6" s="195">
        <v>18</v>
      </c>
      <c r="J6" s="195">
        <v>10</v>
      </c>
      <c r="K6" s="195">
        <v>24</v>
      </c>
      <c r="L6" s="195">
        <v>24</v>
      </c>
      <c r="M6" s="195">
        <v>6</v>
      </c>
    </row>
    <row r="7" spans="1:13" ht="15" customHeight="1">
      <c r="A7" s="196" t="s">
        <v>209</v>
      </c>
      <c r="B7" s="195">
        <v>16</v>
      </c>
      <c r="C7" s="195">
        <v>16</v>
      </c>
      <c r="D7" s="195">
        <v>8</v>
      </c>
      <c r="E7" s="195">
        <v>6</v>
      </c>
      <c r="F7" s="195">
        <v>6</v>
      </c>
      <c r="G7" s="195">
        <v>5</v>
      </c>
      <c r="H7" s="195">
        <v>11</v>
      </c>
      <c r="I7" s="195">
        <v>11</v>
      </c>
      <c r="J7" s="195">
        <v>5</v>
      </c>
      <c r="K7" s="195">
        <v>3</v>
      </c>
      <c r="L7" s="195">
        <v>3</v>
      </c>
      <c r="M7" s="195">
        <v>2</v>
      </c>
    </row>
    <row r="8" spans="1:13" ht="15" customHeight="1">
      <c r="A8" s="196" t="s">
        <v>928</v>
      </c>
      <c r="B8" s="195">
        <v>14</v>
      </c>
      <c r="C8" s="197">
        <v>14</v>
      </c>
      <c r="D8" s="195">
        <v>7</v>
      </c>
      <c r="E8" s="195">
        <v>15</v>
      </c>
      <c r="F8" s="197">
        <v>15</v>
      </c>
      <c r="G8" s="195">
        <v>6</v>
      </c>
      <c r="H8" s="195">
        <v>7</v>
      </c>
      <c r="I8" s="197">
        <v>7</v>
      </c>
      <c r="J8" s="195">
        <v>3</v>
      </c>
      <c r="K8" s="195">
        <v>2</v>
      </c>
      <c r="L8" s="197">
        <v>2</v>
      </c>
      <c r="M8" s="195">
        <v>1</v>
      </c>
    </row>
    <row r="9" spans="1:13" ht="15" customHeight="1">
      <c r="A9" s="196" t="s">
        <v>43</v>
      </c>
      <c r="B9" s="195">
        <v>12</v>
      </c>
      <c r="C9" s="197">
        <v>11</v>
      </c>
      <c r="D9" s="195">
        <v>1</v>
      </c>
      <c r="E9" s="195">
        <v>8</v>
      </c>
      <c r="F9" s="197">
        <v>9</v>
      </c>
      <c r="G9" s="195">
        <v>4</v>
      </c>
      <c r="H9" s="195">
        <v>6</v>
      </c>
      <c r="I9" s="197">
        <v>6</v>
      </c>
      <c r="J9" s="195">
        <v>3</v>
      </c>
      <c r="K9" s="195">
        <v>6</v>
      </c>
      <c r="L9" s="197">
        <v>6</v>
      </c>
      <c r="M9" s="195">
        <v>4</v>
      </c>
    </row>
    <row r="10" spans="1:13" ht="15" customHeight="1">
      <c r="A10" s="196" t="s">
        <v>207</v>
      </c>
      <c r="B10" s="195">
        <v>21</v>
      </c>
      <c r="C10" s="197">
        <v>21</v>
      </c>
      <c r="D10" s="195">
        <v>12</v>
      </c>
      <c r="E10" s="195">
        <v>28</v>
      </c>
      <c r="F10" s="197">
        <v>29</v>
      </c>
      <c r="G10" s="195">
        <v>19</v>
      </c>
      <c r="H10" s="195">
        <v>22</v>
      </c>
      <c r="I10" s="197">
        <v>22</v>
      </c>
      <c r="J10" s="195">
        <v>11</v>
      </c>
      <c r="K10" s="195">
        <v>19</v>
      </c>
      <c r="L10" s="197">
        <v>19</v>
      </c>
      <c r="M10" s="195">
        <v>9</v>
      </c>
    </row>
    <row r="11" spans="1:13" ht="15" customHeight="1">
      <c r="A11" s="196" t="s">
        <v>206</v>
      </c>
      <c r="B11" s="195">
        <v>20</v>
      </c>
      <c r="C11" s="197">
        <v>19</v>
      </c>
      <c r="D11" s="195">
        <v>11</v>
      </c>
      <c r="E11" s="195">
        <v>26</v>
      </c>
      <c r="F11" s="197">
        <v>26</v>
      </c>
      <c r="G11" s="195">
        <v>10</v>
      </c>
      <c r="H11" s="195">
        <v>8</v>
      </c>
      <c r="I11" s="197">
        <v>7</v>
      </c>
      <c r="J11" s="195">
        <v>2</v>
      </c>
      <c r="K11" s="195">
        <v>15</v>
      </c>
      <c r="L11" s="197">
        <v>15</v>
      </c>
      <c r="M11" s="195">
        <v>7</v>
      </c>
    </row>
    <row r="12" spans="1:13" ht="15" customHeight="1">
      <c r="A12" s="196" t="s">
        <v>927</v>
      </c>
      <c r="B12" s="195">
        <v>33</v>
      </c>
      <c r="C12" s="197">
        <v>33</v>
      </c>
      <c r="D12" s="195">
        <v>16</v>
      </c>
      <c r="E12" s="195">
        <v>14</v>
      </c>
      <c r="F12" s="197">
        <v>14</v>
      </c>
      <c r="G12" s="195">
        <v>9</v>
      </c>
      <c r="H12" s="195">
        <v>18</v>
      </c>
      <c r="I12" s="197">
        <v>18</v>
      </c>
      <c r="J12" s="195">
        <v>10</v>
      </c>
      <c r="K12" s="195">
        <v>25</v>
      </c>
      <c r="L12" s="197">
        <v>25</v>
      </c>
      <c r="M12" s="195">
        <v>11</v>
      </c>
    </row>
    <row r="13" spans="1:13" ht="15" customHeight="1">
      <c r="A13" s="196" t="s">
        <v>47</v>
      </c>
      <c r="B13" s="195">
        <v>13</v>
      </c>
      <c r="C13" s="197">
        <v>13</v>
      </c>
      <c r="D13" s="195">
        <v>6</v>
      </c>
      <c r="E13" s="195">
        <v>18</v>
      </c>
      <c r="F13" s="197">
        <v>18</v>
      </c>
      <c r="G13" s="195">
        <v>8</v>
      </c>
      <c r="H13" s="195">
        <v>15</v>
      </c>
      <c r="I13" s="197">
        <v>16</v>
      </c>
      <c r="J13" s="195">
        <v>6</v>
      </c>
      <c r="K13" s="195">
        <v>16</v>
      </c>
      <c r="L13" s="197">
        <v>16</v>
      </c>
      <c r="M13" s="195">
        <v>11</v>
      </c>
    </row>
    <row r="14" spans="1:13" ht="15" customHeight="1">
      <c r="A14" s="196" t="s">
        <v>48</v>
      </c>
      <c r="B14" s="195">
        <v>37</v>
      </c>
      <c r="C14" s="197">
        <v>37</v>
      </c>
      <c r="D14" s="195">
        <v>20</v>
      </c>
      <c r="E14" s="195">
        <v>27</v>
      </c>
      <c r="F14" s="197">
        <v>27</v>
      </c>
      <c r="G14" s="195">
        <v>13</v>
      </c>
      <c r="H14" s="195">
        <v>21</v>
      </c>
      <c r="I14" s="197">
        <v>21</v>
      </c>
      <c r="J14" s="195">
        <v>9</v>
      </c>
      <c r="K14" s="195">
        <v>21</v>
      </c>
      <c r="L14" s="197">
        <v>20</v>
      </c>
      <c r="M14" s="195">
        <v>9</v>
      </c>
    </row>
    <row r="15" spans="1:13" ht="15" customHeight="1">
      <c r="A15" s="196" t="s">
        <v>926</v>
      </c>
      <c r="B15" s="195">
        <v>69</v>
      </c>
      <c r="C15" s="197">
        <v>69</v>
      </c>
      <c r="D15" s="195">
        <v>31</v>
      </c>
      <c r="E15" s="195">
        <v>37</v>
      </c>
      <c r="F15" s="197">
        <v>37</v>
      </c>
      <c r="G15" s="195">
        <v>19</v>
      </c>
      <c r="H15" s="195">
        <v>29</v>
      </c>
      <c r="I15" s="197">
        <v>29</v>
      </c>
      <c r="J15" s="195">
        <v>10</v>
      </c>
      <c r="K15" s="195">
        <v>30</v>
      </c>
      <c r="L15" s="197">
        <v>30</v>
      </c>
      <c r="M15" s="195">
        <v>9</v>
      </c>
    </row>
    <row r="16" spans="1:13" ht="15" customHeight="1">
      <c r="A16" s="196" t="s">
        <v>201</v>
      </c>
      <c r="B16" s="195">
        <v>30</v>
      </c>
      <c r="C16" s="197">
        <v>30</v>
      </c>
      <c r="D16" s="195">
        <v>20</v>
      </c>
      <c r="E16" s="195">
        <v>21</v>
      </c>
      <c r="F16" s="197">
        <v>21</v>
      </c>
      <c r="G16" s="195">
        <v>15</v>
      </c>
      <c r="H16" s="195">
        <v>15</v>
      </c>
      <c r="I16" s="197">
        <v>15</v>
      </c>
      <c r="J16" s="195">
        <v>5</v>
      </c>
      <c r="K16" s="195">
        <v>15</v>
      </c>
      <c r="L16" s="197">
        <v>15</v>
      </c>
      <c r="M16" s="195">
        <v>6</v>
      </c>
    </row>
    <row r="17" spans="1:15" ht="15" customHeight="1">
      <c r="A17" s="196" t="s">
        <v>925</v>
      </c>
      <c r="B17" s="195">
        <v>18</v>
      </c>
      <c r="C17" s="197">
        <v>18</v>
      </c>
      <c r="D17" s="195">
        <v>7</v>
      </c>
      <c r="E17" s="195">
        <v>7</v>
      </c>
      <c r="F17" s="197">
        <v>7</v>
      </c>
      <c r="G17" s="195">
        <v>5</v>
      </c>
      <c r="H17" s="195">
        <v>14</v>
      </c>
      <c r="I17" s="197">
        <v>13</v>
      </c>
      <c r="J17" s="195">
        <v>5</v>
      </c>
      <c r="K17" s="195">
        <v>9</v>
      </c>
      <c r="L17" s="197">
        <v>9</v>
      </c>
      <c r="M17" s="195">
        <v>4</v>
      </c>
    </row>
    <row r="18" spans="1:15" ht="15" customHeight="1">
      <c r="A18" s="196" t="s">
        <v>52</v>
      </c>
      <c r="B18" s="195">
        <v>10</v>
      </c>
      <c r="C18" s="197">
        <v>10</v>
      </c>
      <c r="D18" s="195">
        <v>3</v>
      </c>
      <c r="E18" s="195">
        <v>5</v>
      </c>
      <c r="F18" s="197">
        <v>4</v>
      </c>
      <c r="G18" s="195">
        <v>3</v>
      </c>
      <c r="H18" s="195">
        <v>6</v>
      </c>
      <c r="I18" s="197">
        <v>6</v>
      </c>
      <c r="J18" s="195">
        <v>3</v>
      </c>
      <c r="K18" s="195">
        <v>22</v>
      </c>
      <c r="L18" s="197">
        <v>21</v>
      </c>
      <c r="M18" s="195">
        <v>8</v>
      </c>
    </row>
    <row r="19" spans="1:15" ht="15" customHeight="1">
      <c r="A19" s="196" t="s">
        <v>199</v>
      </c>
      <c r="B19" s="195">
        <v>28</v>
      </c>
      <c r="C19" s="197">
        <v>28</v>
      </c>
      <c r="D19" s="195">
        <v>13</v>
      </c>
      <c r="E19" s="195">
        <v>26</v>
      </c>
      <c r="F19" s="197">
        <v>26</v>
      </c>
      <c r="G19" s="195">
        <v>11</v>
      </c>
      <c r="H19" s="195">
        <v>28</v>
      </c>
      <c r="I19" s="197">
        <v>28</v>
      </c>
      <c r="J19" s="195">
        <v>16</v>
      </c>
      <c r="K19" s="195">
        <v>21</v>
      </c>
      <c r="L19" s="197">
        <v>21</v>
      </c>
      <c r="M19" s="195">
        <v>13</v>
      </c>
    </row>
    <row r="20" spans="1:15" ht="15" customHeight="1">
      <c r="A20" s="196" t="s">
        <v>198</v>
      </c>
      <c r="B20" s="195">
        <v>19</v>
      </c>
      <c r="C20" s="197">
        <v>19</v>
      </c>
      <c r="D20" s="195">
        <v>6</v>
      </c>
      <c r="E20" s="195">
        <v>23</v>
      </c>
      <c r="F20" s="197">
        <v>24</v>
      </c>
      <c r="G20" s="195">
        <v>6</v>
      </c>
      <c r="H20" s="195">
        <v>31</v>
      </c>
      <c r="I20" s="197">
        <v>31</v>
      </c>
      <c r="J20" s="195">
        <v>15</v>
      </c>
      <c r="K20" s="195">
        <v>17</v>
      </c>
      <c r="L20" s="197">
        <v>17</v>
      </c>
      <c r="M20" s="195">
        <v>6</v>
      </c>
    </row>
    <row r="21" spans="1:15" ht="15" customHeight="1">
      <c r="A21" s="196" t="s">
        <v>924</v>
      </c>
      <c r="B21" s="195">
        <v>27</v>
      </c>
      <c r="C21" s="197">
        <v>26</v>
      </c>
      <c r="D21" s="195">
        <v>12</v>
      </c>
      <c r="E21" s="195">
        <v>35</v>
      </c>
      <c r="F21" s="197">
        <v>36</v>
      </c>
      <c r="G21" s="195">
        <v>17</v>
      </c>
      <c r="H21" s="195">
        <v>34</v>
      </c>
      <c r="I21" s="197">
        <v>34</v>
      </c>
      <c r="J21" s="195">
        <v>19</v>
      </c>
      <c r="K21" s="195">
        <v>19</v>
      </c>
      <c r="L21" s="197">
        <v>19</v>
      </c>
      <c r="M21" s="195">
        <v>11</v>
      </c>
    </row>
    <row r="22" spans="1:15" ht="15" customHeight="1">
      <c r="A22" s="196" t="s">
        <v>923</v>
      </c>
      <c r="B22" s="195">
        <v>7</v>
      </c>
      <c r="C22" s="197">
        <v>7</v>
      </c>
      <c r="D22" s="195">
        <v>4</v>
      </c>
      <c r="E22" s="195">
        <v>12</v>
      </c>
      <c r="F22" s="197">
        <v>12</v>
      </c>
      <c r="G22" s="195">
        <v>6</v>
      </c>
      <c r="H22" s="195">
        <v>10</v>
      </c>
      <c r="I22" s="197">
        <v>10</v>
      </c>
      <c r="J22" s="195">
        <v>2</v>
      </c>
      <c r="K22" s="195">
        <v>11</v>
      </c>
      <c r="L22" s="197">
        <v>11</v>
      </c>
      <c r="M22" s="195">
        <v>6</v>
      </c>
    </row>
    <row r="23" spans="1:15" ht="15" customHeight="1">
      <c r="A23" s="196" t="s">
        <v>57</v>
      </c>
      <c r="B23" s="195">
        <v>32</v>
      </c>
      <c r="C23" s="197">
        <v>32</v>
      </c>
      <c r="D23" s="195">
        <v>16</v>
      </c>
      <c r="E23" s="195">
        <v>28</v>
      </c>
      <c r="F23" s="197">
        <v>28</v>
      </c>
      <c r="G23" s="195">
        <v>15</v>
      </c>
      <c r="H23" s="195">
        <v>28</v>
      </c>
      <c r="I23" s="197">
        <v>28</v>
      </c>
      <c r="J23" s="195">
        <v>14</v>
      </c>
      <c r="K23" s="195">
        <v>23</v>
      </c>
      <c r="L23" s="197">
        <v>23</v>
      </c>
      <c r="M23" s="195">
        <v>7</v>
      </c>
    </row>
    <row r="24" spans="1:15" ht="15" customHeight="1">
      <c r="A24" s="196" t="s">
        <v>922</v>
      </c>
      <c r="B24" s="195">
        <v>23</v>
      </c>
      <c r="C24" s="197">
        <v>23</v>
      </c>
      <c r="D24" s="195">
        <v>10</v>
      </c>
      <c r="E24" s="195">
        <v>13</v>
      </c>
      <c r="F24" s="197">
        <v>13</v>
      </c>
      <c r="G24" s="195">
        <v>7</v>
      </c>
      <c r="H24" s="195">
        <v>9</v>
      </c>
      <c r="I24" s="197">
        <v>9</v>
      </c>
      <c r="J24" s="195">
        <v>2</v>
      </c>
      <c r="K24" s="195">
        <v>10</v>
      </c>
      <c r="L24" s="197">
        <v>10</v>
      </c>
      <c r="M24" s="195">
        <v>5</v>
      </c>
    </row>
    <row r="25" spans="1:15" ht="15" customHeight="1">
      <c r="A25" s="196" t="s">
        <v>921</v>
      </c>
      <c r="B25" s="195">
        <v>19</v>
      </c>
      <c r="C25" s="197">
        <v>19</v>
      </c>
      <c r="D25" s="195">
        <v>8</v>
      </c>
      <c r="E25" s="195">
        <v>6</v>
      </c>
      <c r="F25" s="197">
        <v>6</v>
      </c>
      <c r="G25" s="195">
        <v>1</v>
      </c>
      <c r="H25" s="195">
        <v>10</v>
      </c>
      <c r="I25" s="197">
        <v>10</v>
      </c>
      <c r="J25" s="195">
        <v>3</v>
      </c>
      <c r="K25" s="195">
        <v>2</v>
      </c>
      <c r="L25" s="197">
        <v>2</v>
      </c>
      <c r="M25" s="195">
        <v>0</v>
      </c>
    </row>
    <row r="26" spans="1:15" ht="15" customHeight="1">
      <c r="A26" s="196" t="s">
        <v>60</v>
      </c>
      <c r="B26" s="195">
        <v>6</v>
      </c>
      <c r="C26" s="197">
        <v>6</v>
      </c>
      <c r="D26" s="195">
        <v>3</v>
      </c>
      <c r="E26" s="195">
        <v>19</v>
      </c>
      <c r="F26" s="197">
        <v>19</v>
      </c>
      <c r="G26" s="195">
        <v>12</v>
      </c>
      <c r="H26" s="195">
        <v>23</v>
      </c>
      <c r="I26" s="197">
        <v>23</v>
      </c>
      <c r="J26" s="195">
        <v>9</v>
      </c>
      <c r="K26" s="195">
        <v>20</v>
      </c>
      <c r="L26" s="197">
        <v>19</v>
      </c>
      <c r="M26" s="195">
        <v>7</v>
      </c>
    </row>
    <row r="27" spans="1:15" ht="15" customHeight="1">
      <c r="A27" s="196" t="s">
        <v>920</v>
      </c>
      <c r="B27" s="195">
        <v>1472</v>
      </c>
      <c r="C27" s="94">
        <v>1481</v>
      </c>
      <c r="D27" s="94">
        <v>735</v>
      </c>
      <c r="E27" s="195">
        <v>1458</v>
      </c>
      <c r="F27" s="94">
        <v>1459</v>
      </c>
      <c r="G27" s="94">
        <v>719</v>
      </c>
      <c r="H27" s="94">
        <v>1350</v>
      </c>
      <c r="I27" s="94">
        <v>1355</v>
      </c>
      <c r="J27" s="94">
        <v>682</v>
      </c>
      <c r="K27" s="94">
        <v>1264</v>
      </c>
      <c r="L27" s="94">
        <v>1268</v>
      </c>
      <c r="M27" s="94">
        <v>639</v>
      </c>
    </row>
    <row r="28" spans="1:15" ht="15" customHeight="1">
      <c r="A28" s="196" t="s">
        <v>63</v>
      </c>
      <c r="B28" s="195">
        <v>11</v>
      </c>
      <c r="C28" s="94">
        <v>11</v>
      </c>
      <c r="D28" s="195">
        <v>6</v>
      </c>
      <c r="E28" s="195">
        <v>10</v>
      </c>
      <c r="F28" s="94">
        <v>10</v>
      </c>
      <c r="G28" s="94">
        <v>8</v>
      </c>
      <c r="H28" s="195">
        <v>11</v>
      </c>
      <c r="I28" s="195">
        <v>11</v>
      </c>
      <c r="J28" s="195">
        <v>8</v>
      </c>
      <c r="K28" s="195">
        <v>12</v>
      </c>
      <c r="L28" s="195">
        <v>12</v>
      </c>
      <c r="M28" s="195">
        <v>4</v>
      </c>
    </row>
    <row r="29" spans="1:15" ht="15" customHeight="1">
      <c r="A29" s="196" t="s">
        <v>62</v>
      </c>
      <c r="B29" s="195">
        <v>6</v>
      </c>
      <c r="C29" s="94">
        <v>5</v>
      </c>
      <c r="D29" s="195">
        <v>3</v>
      </c>
      <c r="E29" s="195">
        <v>13</v>
      </c>
      <c r="F29" s="94">
        <v>13</v>
      </c>
      <c r="G29" s="94">
        <v>4</v>
      </c>
      <c r="H29" s="195">
        <v>6</v>
      </c>
      <c r="I29" s="195">
        <v>5</v>
      </c>
      <c r="J29" s="195">
        <v>5</v>
      </c>
      <c r="K29" s="195">
        <v>10</v>
      </c>
      <c r="L29" s="195">
        <v>9</v>
      </c>
      <c r="M29" s="195">
        <v>4</v>
      </c>
    </row>
    <row r="30" spans="1:15" ht="15" customHeight="1">
      <c r="A30" s="194"/>
      <c r="B30" s="195"/>
      <c r="C30" s="195"/>
      <c r="D30" s="195"/>
      <c r="E30" s="195"/>
      <c r="F30" s="195"/>
      <c r="G30" s="195"/>
      <c r="H30" s="195"/>
      <c r="I30" s="195"/>
      <c r="J30" s="195"/>
    </row>
    <row r="31" spans="1:15" ht="15.75" customHeight="1">
      <c r="A31" s="404" t="s">
        <v>919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N31" s="193"/>
      <c r="O31" s="193"/>
    </row>
    <row r="32" spans="1:15" ht="15" customHeight="1">
      <c r="A32" s="378"/>
      <c r="B32" s="379"/>
      <c r="C32" s="382">
        <v>2013</v>
      </c>
      <c r="D32" s="383"/>
      <c r="E32" s="382">
        <v>2014</v>
      </c>
      <c r="F32" s="384"/>
      <c r="G32" s="385">
        <v>2015</v>
      </c>
      <c r="H32" s="386"/>
      <c r="I32" s="385">
        <v>2016</v>
      </c>
      <c r="J32" s="386"/>
      <c r="K32" s="402">
        <v>2017</v>
      </c>
      <c r="L32" s="402"/>
      <c r="N32" s="193"/>
      <c r="O32" s="193"/>
    </row>
    <row r="33" spans="1:15" ht="15" customHeight="1">
      <c r="A33" s="380" t="s">
        <v>918</v>
      </c>
      <c r="B33" s="380"/>
      <c r="C33" s="396">
        <v>2</v>
      </c>
      <c r="D33" s="397"/>
      <c r="E33" s="410">
        <v>1</v>
      </c>
      <c r="F33" s="395"/>
      <c r="G33" s="398" t="s">
        <v>134</v>
      </c>
      <c r="H33" s="399"/>
      <c r="I33" s="398">
        <v>3</v>
      </c>
      <c r="J33" s="399"/>
      <c r="K33" s="403" t="s">
        <v>134</v>
      </c>
      <c r="L33" s="403"/>
      <c r="N33" s="193"/>
      <c r="O33" s="193"/>
    </row>
    <row r="34" spans="1:15" ht="15" customHeight="1">
      <c r="A34" s="381" t="s">
        <v>917</v>
      </c>
      <c r="B34" s="381"/>
      <c r="C34" s="408">
        <v>102.2</v>
      </c>
      <c r="D34" s="409"/>
      <c r="E34" s="411">
        <v>50.79</v>
      </c>
      <c r="F34" s="412"/>
      <c r="G34" s="375"/>
      <c r="H34" s="376"/>
      <c r="I34" s="375">
        <v>173.1</v>
      </c>
      <c r="J34" s="376"/>
      <c r="K34" s="400"/>
      <c r="L34" s="400"/>
      <c r="N34" s="193"/>
      <c r="O34" s="193"/>
    </row>
  </sheetData>
  <mergeCells count="33">
    <mergeCell ref="G33:H33"/>
    <mergeCell ref="C33:D33"/>
    <mergeCell ref="B3:B4"/>
    <mergeCell ref="I33:J33"/>
    <mergeCell ref="K34:L34"/>
    <mergeCell ref="K2:M2"/>
    <mergeCell ref="K3:K4"/>
    <mergeCell ref="L3:M3"/>
    <mergeCell ref="K32:L32"/>
    <mergeCell ref="K33:L33"/>
    <mergeCell ref="A31:L31"/>
    <mergeCell ref="A2:A4"/>
    <mergeCell ref="B2:D2"/>
    <mergeCell ref="C3:D3"/>
    <mergeCell ref="C34:D34"/>
    <mergeCell ref="E33:F33"/>
    <mergeCell ref="E34:F34"/>
    <mergeCell ref="G34:H34"/>
    <mergeCell ref="A1:M1"/>
    <mergeCell ref="I34:J34"/>
    <mergeCell ref="A32:B32"/>
    <mergeCell ref="A33:B33"/>
    <mergeCell ref="A34:B34"/>
    <mergeCell ref="C32:D32"/>
    <mergeCell ref="E32:F32"/>
    <mergeCell ref="G32:H32"/>
    <mergeCell ref="E2:G2"/>
    <mergeCell ref="H2:J2"/>
    <mergeCell ref="E3:E4"/>
    <mergeCell ref="F3:G3"/>
    <mergeCell ref="H3:H4"/>
    <mergeCell ref="I3:J3"/>
    <mergeCell ref="I32:J32"/>
  </mergeCells>
  <pageMargins left="0.95" right="0.7" top="0.5" bottom="0.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F19" sqref="F19"/>
    </sheetView>
  </sheetViews>
  <sheetFormatPr defaultRowHeight="14.25"/>
  <cols>
    <col min="1" max="1" width="35.42578125" style="210" customWidth="1"/>
    <col min="2" max="6" width="11.7109375" style="210" customWidth="1"/>
    <col min="7" max="13" width="9.140625" style="210"/>
    <col min="14" max="14" width="8.85546875" style="282" customWidth="1"/>
    <col min="15" max="15" width="9.42578125" style="282" customWidth="1"/>
    <col min="16" max="16384" width="9.140625" style="210"/>
  </cols>
  <sheetData>
    <row r="1" spans="1:16" ht="31.5" customHeight="1">
      <c r="A1" s="377" t="s">
        <v>970</v>
      </c>
      <c r="B1" s="377"/>
      <c r="C1" s="377"/>
      <c r="D1" s="377"/>
      <c r="E1" s="377"/>
      <c r="F1" s="377"/>
      <c r="G1" s="377"/>
    </row>
    <row r="2" spans="1:16">
      <c r="A2" s="236"/>
      <c r="B2" s="202">
        <v>2012</v>
      </c>
      <c r="C2" s="202">
        <v>2013</v>
      </c>
      <c r="D2" s="202">
        <v>2014</v>
      </c>
      <c r="E2" s="200">
        <v>2015</v>
      </c>
      <c r="F2" s="200">
        <v>2016</v>
      </c>
      <c r="G2" s="200">
        <v>2017</v>
      </c>
    </row>
    <row r="3" spans="1:16">
      <c r="A3" s="283" t="s">
        <v>969</v>
      </c>
      <c r="B3" s="198">
        <f t="shared" ref="B3:G3" si="0">SUM(B4:B7,B9,B11:B20,B22,B24:B39)</f>
        <v>840</v>
      </c>
      <c r="C3" s="198">
        <f t="shared" si="0"/>
        <v>1210</v>
      </c>
      <c r="D3" s="198">
        <f t="shared" si="0"/>
        <v>901</v>
      </c>
      <c r="E3" s="198">
        <f t="shared" si="0"/>
        <v>1195</v>
      </c>
      <c r="F3" s="198">
        <f t="shared" si="0"/>
        <v>1626</v>
      </c>
      <c r="G3" s="198">
        <f t="shared" si="0"/>
        <v>948</v>
      </c>
      <c r="J3" s="198"/>
      <c r="K3" s="198"/>
      <c r="L3" s="198"/>
      <c r="M3" s="198"/>
      <c r="N3" s="198"/>
    </row>
    <row r="4" spans="1:16" ht="15" customHeight="1">
      <c r="A4" s="284" t="s">
        <v>968</v>
      </c>
      <c r="B4" s="285">
        <v>1</v>
      </c>
      <c r="C4" s="285">
        <v>1</v>
      </c>
      <c r="D4" s="229">
        <v>3</v>
      </c>
      <c r="E4" s="229">
        <v>9</v>
      </c>
      <c r="F4" s="229"/>
      <c r="G4" s="229">
        <v>3</v>
      </c>
      <c r="N4" s="210"/>
      <c r="O4" s="210"/>
    </row>
    <row r="5" spans="1:16" ht="15" customHeight="1">
      <c r="A5" s="284" t="s">
        <v>967</v>
      </c>
      <c r="B5" s="285">
        <v>23</v>
      </c>
      <c r="C5" s="285">
        <v>13</v>
      </c>
      <c r="D5" s="229">
        <v>14</v>
      </c>
      <c r="E5" s="229">
        <v>28</v>
      </c>
      <c r="F5" s="229">
        <v>11</v>
      </c>
      <c r="G5" s="229">
        <v>58</v>
      </c>
      <c r="N5" s="210"/>
      <c r="O5" s="210"/>
      <c r="P5" s="286"/>
    </row>
    <row r="6" spans="1:16" ht="15" customHeight="1">
      <c r="A6" s="284" t="s">
        <v>966</v>
      </c>
      <c r="B6" s="285">
        <v>4</v>
      </c>
      <c r="C6" s="285">
        <v>7</v>
      </c>
      <c r="D6" s="229">
        <v>4</v>
      </c>
      <c r="E6" s="229"/>
      <c r="F6" s="229">
        <v>2</v>
      </c>
      <c r="G6" s="229">
        <v>2</v>
      </c>
    </row>
    <row r="7" spans="1:16" ht="15" customHeight="1">
      <c r="A7" s="287" t="s">
        <v>965</v>
      </c>
      <c r="B7" s="285">
        <v>174</v>
      </c>
      <c r="C7" s="285">
        <v>48</v>
      </c>
      <c r="D7" s="229">
        <v>21</v>
      </c>
      <c r="E7" s="229">
        <v>20</v>
      </c>
      <c r="F7" s="229">
        <v>13</v>
      </c>
      <c r="G7" s="229">
        <v>12</v>
      </c>
    </row>
    <row r="8" spans="1:16" ht="15" customHeight="1">
      <c r="A8" s="288" t="s">
        <v>964</v>
      </c>
      <c r="B8" s="289"/>
      <c r="C8" s="289">
        <v>1</v>
      </c>
      <c r="D8" s="289"/>
      <c r="E8" s="289"/>
      <c r="F8" s="289"/>
      <c r="G8" s="289"/>
      <c r="N8" s="210"/>
      <c r="O8" s="210"/>
    </row>
    <row r="9" spans="1:16" ht="15" customHeight="1">
      <c r="A9" s="284" t="s">
        <v>963</v>
      </c>
      <c r="B9" s="229"/>
      <c r="C9" s="229"/>
      <c r="D9" s="229"/>
      <c r="E9" s="229">
        <v>173</v>
      </c>
      <c r="F9" s="229">
        <v>814</v>
      </c>
      <c r="G9" s="229"/>
      <c r="N9" s="210"/>
      <c r="O9" s="210"/>
    </row>
    <row r="10" spans="1:16" ht="15" customHeight="1">
      <c r="A10" s="284" t="s">
        <v>962</v>
      </c>
      <c r="B10" s="289"/>
      <c r="C10" s="289"/>
      <c r="D10" s="289"/>
      <c r="E10" s="289"/>
      <c r="F10" s="289">
        <v>11</v>
      </c>
      <c r="G10" s="289"/>
      <c r="N10" s="210"/>
      <c r="O10" s="210"/>
    </row>
    <row r="11" spans="1:16" ht="15" customHeight="1">
      <c r="A11" s="284" t="s">
        <v>961</v>
      </c>
      <c r="B11" s="229"/>
      <c r="C11" s="229"/>
      <c r="D11" s="229">
        <v>1</v>
      </c>
      <c r="E11" s="229">
        <v>2</v>
      </c>
      <c r="F11" s="229">
        <v>1</v>
      </c>
      <c r="G11" s="229"/>
      <c r="N11" s="210"/>
      <c r="O11" s="210"/>
    </row>
    <row r="12" spans="1:16" ht="15" customHeight="1">
      <c r="A12" s="284" t="s">
        <v>960</v>
      </c>
      <c r="B12" s="285">
        <v>7</v>
      </c>
      <c r="C12" s="285"/>
      <c r="D12" s="229"/>
      <c r="E12" s="229"/>
      <c r="F12" s="229"/>
      <c r="G12" s="229"/>
      <c r="I12" s="290"/>
      <c r="N12" s="210"/>
      <c r="O12" s="210"/>
    </row>
    <row r="13" spans="1:16" ht="15" customHeight="1">
      <c r="A13" s="284" t="s">
        <v>959</v>
      </c>
      <c r="B13" s="229"/>
      <c r="C13" s="229"/>
      <c r="D13" s="229"/>
      <c r="E13" s="229"/>
      <c r="F13" s="229"/>
      <c r="G13" s="229"/>
      <c r="N13" s="210"/>
      <c r="O13" s="210"/>
    </row>
    <row r="14" spans="1:16" ht="15" customHeight="1">
      <c r="A14" s="284" t="s">
        <v>958</v>
      </c>
      <c r="B14" s="229"/>
      <c r="C14" s="229"/>
      <c r="D14" s="229"/>
      <c r="E14" s="229">
        <v>1</v>
      </c>
      <c r="F14" s="229"/>
      <c r="G14" s="229"/>
      <c r="N14" s="210"/>
      <c r="O14" s="210"/>
    </row>
    <row r="15" spans="1:16" ht="15" customHeight="1">
      <c r="A15" s="284" t="s">
        <v>957</v>
      </c>
      <c r="B15" s="285">
        <v>2</v>
      </c>
      <c r="C15" s="285">
        <v>1</v>
      </c>
      <c r="D15" s="229"/>
      <c r="E15" s="229"/>
      <c r="F15" s="229">
        <v>1</v>
      </c>
      <c r="G15" s="229">
        <v>3</v>
      </c>
      <c r="N15" s="210"/>
      <c r="O15" s="210"/>
    </row>
    <row r="16" spans="1:16" ht="15" customHeight="1">
      <c r="A16" s="284" t="s">
        <v>956</v>
      </c>
      <c r="B16" s="229"/>
      <c r="C16" s="229"/>
      <c r="D16" s="229"/>
      <c r="E16" s="229"/>
      <c r="F16" s="229"/>
      <c r="G16" s="229"/>
      <c r="N16" s="210"/>
      <c r="O16" s="210"/>
    </row>
    <row r="17" spans="1:15" ht="15" customHeight="1">
      <c r="A17" s="284" t="s">
        <v>955</v>
      </c>
      <c r="B17" s="229"/>
      <c r="C17" s="229"/>
      <c r="D17" s="229"/>
      <c r="E17" s="229"/>
      <c r="F17" s="229"/>
      <c r="G17" s="229"/>
      <c r="N17" s="210"/>
      <c r="O17" s="210"/>
    </row>
    <row r="18" spans="1:15" ht="15" customHeight="1">
      <c r="A18" s="284" t="s">
        <v>954</v>
      </c>
      <c r="B18" s="229"/>
      <c r="C18" s="229"/>
      <c r="D18" s="229"/>
      <c r="E18" s="229"/>
      <c r="F18" s="229"/>
      <c r="G18" s="229"/>
      <c r="N18" s="210"/>
      <c r="O18" s="210"/>
    </row>
    <row r="19" spans="1:15" ht="15" customHeight="1">
      <c r="A19" s="284" t="s">
        <v>953</v>
      </c>
      <c r="B19" s="285">
        <v>60</v>
      </c>
      <c r="C19" s="285">
        <v>35</v>
      </c>
      <c r="D19" s="229">
        <v>213</v>
      </c>
      <c r="E19" s="229">
        <v>115</v>
      </c>
      <c r="F19" s="229">
        <v>94</v>
      </c>
      <c r="G19" s="229">
        <v>171</v>
      </c>
      <c r="N19" s="210"/>
      <c r="O19" s="210"/>
    </row>
    <row r="20" spans="1:15" ht="15" customHeight="1">
      <c r="A20" s="284" t="s">
        <v>952</v>
      </c>
      <c r="B20" s="285">
        <v>76</v>
      </c>
      <c r="C20" s="285">
        <v>100</v>
      </c>
      <c r="D20" s="229">
        <v>63</v>
      </c>
      <c r="E20" s="229">
        <v>79</v>
      </c>
      <c r="F20" s="229">
        <v>78</v>
      </c>
      <c r="G20" s="229">
        <v>58</v>
      </c>
      <c r="I20" s="290"/>
      <c r="N20" s="210"/>
      <c r="O20" s="210"/>
    </row>
    <row r="21" spans="1:15" ht="15" customHeight="1">
      <c r="A21" s="284" t="s">
        <v>951</v>
      </c>
      <c r="B21" s="289"/>
      <c r="C21" s="289">
        <v>1</v>
      </c>
      <c r="D21" s="289"/>
      <c r="E21" s="289">
        <v>1</v>
      </c>
      <c r="F21" s="289"/>
      <c r="G21" s="289">
        <v>1</v>
      </c>
      <c r="N21" s="210"/>
      <c r="O21" s="210"/>
    </row>
    <row r="22" spans="1:15" ht="15" customHeight="1">
      <c r="A22" s="284" t="s">
        <v>950</v>
      </c>
      <c r="B22" s="285">
        <v>112</v>
      </c>
      <c r="C22" s="285">
        <v>187</v>
      </c>
      <c r="D22" s="229">
        <v>202</v>
      </c>
      <c r="E22" s="229">
        <v>310</v>
      </c>
      <c r="F22" s="229">
        <v>192</v>
      </c>
      <c r="G22" s="229">
        <v>191</v>
      </c>
      <c r="N22" s="210"/>
      <c r="O22" s="210"/>
    </row>
    <row r="23" spans="1:15" ht="15" customHeight="1">
      <c r="A23" s="284" t="s">
        <v>949</v>
      </c>
      <c r="B23" s="291"/>
      <c r="C23" s="291"/>
      <c r="D23" s="289"/>
      <c r="E23" s="289">
        <v>1</v>
      </c>
      <c r="F23" s="289"/>
      <c r="G23" s="289">
        <v>1</v>
      </c>
      <c r="N23" s="210"/>
      <c r="O23" s="210"/>
    </row>
    <row r="24" spans="1:15" ht="15" customHeight="1">
      <c r="A24" s="284" t="s">
        <v>948</v>
      </c>
      <c r="B24" s="285">
        <v>233</v>
      </c>
      <c r="C24" s="285">
        <v>201</v>
      </c>
      <c r="D24" s="229">
        <v>276</v>
      </c>
      <c r="E24" s="229">
        <v>305</v>
      </c>
      <c r="F24" s="229">
        <v>252</v>
      </c>
      <c r="G24" s="229">
        <v>289</v>
      </c>
      <c r="N24" s="210"/>
      <c r="O24" s="210"/>
    </row>
    <row r="25" spans="1:15" ht="15" customHeight="1">
      <c r="A25" s="284" t="s">
        <v>947</v>
      </c>
      <c r="B25" s="285">
        <v>81</v>
      </c>
      <c r="C25" s="285">
        <v>80</v>
      </c>
      <c r="D25" s="229">
        <v>86</v>
      </c>
      <c r="E25" s="229">
        <v>114</v>
      </c>
      <c r="F25" s="229">
        <v>73</v>
      </c>
      <c r="G25" s="229">
        <v>89</v>
      </c>
      <c r="N25" s="210"/>
      <c r="O25" s="210"/>
    </row>
    <row r="26" spans="1:15" ht="15" customHeight="1">
      <c r="A26" s="284" t="s">
        <v>946</v>
      </c>
      <c r="B26" s="285">
        <v>52</v>
      </c>
      <c r="C26" s="285"/>
      <c r="D26" s="229"/>
      <c r="E26" s="229"/>
      <c r="F26" s="229"/>
      <c r="G26" s="229"/>
      <c r="N26" s="210"/>
      <c r="O26" s="210"/>
    </row>
    <row r="27" spans="1:15" ht="15" customHeight="1">
      <c r="A27" s="284" t="s">
        <v>945</v>
      </c>
      <c r="B27" s="285">
        <v>4</v>
      </c>
      <c r="C27" s="285">
        <v>506</v>
      </c>
      <c r="D27" s="229">
        <v>3</v>
      </c>
      <c r="E27" s="229">
        <v>4</v>
      </c>
      <c r="F27" s="229">
        <v>4</v>
      </c>
      <c r="G27" s="229">
        <v>4</v>
      </c>
      <c r="N27" s="210"/>
      <c r="O27" s="210"/>
    </row>
    <row r="28" spans="1:15" ht="15" customHeight="1">
      <c r="A28" s="284" t="s">
        <v>944</v>
      </c>
      <c r="B28" s="229"/>
      <c r="C28" s="229"/>
      <c r="D28" s="229"/>
      <c r="E28" s="229"/>
      <c r="F28" s="229">
        <v>2</v>
      </c>
      <c r="G28" s="229"/>
      <c r="N28" s="210"/>
      <c r="O28" s="210"/>
    </row>
    <row r="29" spans="1:15" ht="15" customHeight="1">
      <c r="A29" s="284" t="s">
        <v>943</v>
      </c>
      <c r="B29" s="285">
        <v>1</v>
      </c>
      <c r="C29" s="285">
        <v>2</v>
      </c>
      <c r="D29" s="229">
        <v>1</v>
      </c>
      <c r="E29" s="229">
        <v>2</v>
      </c>
      <c r="F29" s="229">
        <v>1</v>
      </c>
      <c r="G29" s="229">
        <v>3</v>
      </c>
      <c r="N29" s="210"/>
      <c r="O29" s="210"/>
    </row>
    <row r="30" spans="1:15" ht="15" customHeight="1">
      <c r="A30" s="284" t="s">
        <v>942</v>
      </c>
      <c r="B30" s="229">
        <v>5</v>
      </c>
      <c r="C30" s="229"/>
      <c r="D30" s="229"/>
      <c r="E30" s="229"/>
      <c r="F30" s="229"/>
      <c r="G30" s="229"/>
      <c r="N30" s="210"/>
      <c r="O30" s="210"/>
    </row>
    <row r="31" spans="1:15" ht="15" customHeight="1">
      <c r="A31" s="292" t="s">
        <v>941</v>
      </c>
      <c r="B31" s="229"/>
      <c r="C31" s="229"/>
      <c r="D31" s="229"/>
      <c r="E31" s="229"/>
      <c r="F31" s="229"/>
      <c r="G31" s="229"/>
      <c r="N31" s="210"/>
      <c r="O31" s="210"/>
    </row>
    <row r="32" spans="1:15" ht="15" customHeight="1">
      <c r="A32" s="284" t="s">
        <v>940</v>
      </c>
      <c r="B32" s="229"/>
      <c r="C32" s="229"/>
      <c r="D32" s="229"/>
      <c r="E32" s="229"/>
      <c r="F32" s="229"/>
      <c r="G32" s="229"/>
      <c r="N32" s="210"/>
      <c r="O32" s="210"/>
    </row>
    <row r="33" spans="1:16" ht="15" customHeight="1">
      <c r="A33" s="284" t="s">
        <v>939</v>
      </c>
      <c r="B33" s="229">
        <v>1</v>
      </c>
      <c r="C33" s="229"/>
      <c r="D33" s="229"/>
      <c r="E33" s="229"/>
      <c r="F33" s="229"/>
      <c r="G33" s="229"/>
      <c r="N33" s="210"/>
      <c r="O33" s="210"/>
    </row>
    <row r="34" spans="1:16" ht="15" customHeight="1">
      <c r="A34" s="284" t="s">
        <v>938</v>
      </c>
      <c r="B34" s="229"/>
      <c r="C34" s="229"/>
      <c r="D34" s="229"/>
      <c r="E34" s="229"/>
      <c r="F34" s="229">
        <v>1</v>
      </c>
      <c r="G34" s="229">
        <v>1</v>
      </c>
      <c r="N34" s="210"/>
      <c r="O34" s="210"/>
    </row>
    <row r="35" spans="1:16" ht="15" customHeight="1">
      <c r="A35" s="284" t="s">
        <v>937</v>
      </c>
      <c r="B35" s="285"/>
      <c r="C35" s="285">
        <v>26</v>
      </c>
      <c r="D35" s="229">
        <v>8</v>
      </c>
      <c r="E35" s="229">
        <v>11</v>
      </c>
      <c r="F35" s="229">
        <v>60</v>
      </c>
      <c r="G35" s="229">
        <v>26</v>
      </c>
      <c r="N35" s="210"/>
      <c r="O35" s="210"/>
    </row>
    <row r="36" spans="1:16" ht="15" customHeight="1">
      <c r="A36" s="284" t="s">
        <v>936</v>
      </c>
      <c r="B36" s="229"/>
      <c r="C36" s="229"/>
      <c r="D36" s="229"/>
      <c r="E36" s="293">
        <v>2</v>
      </c>
      <c r="F36" s="229"/>
      <c r="G36" s="229">
        <v>5</v>
      </c>
      <c r="N36" s="210"/>
      <c r="O36" s="210"/>
    </row>
    <row r="37" spans="1:16" ht="15" customHeight="1">
      <c r="A37" s="284" t="s">
        <v>935</v>
      </c>
      <c r="B37" s="229">
        <v>4</v>
      </c>
      <c r="C37" s="229">
        <v>3</v>
      </c>
      <c r="D37" s="229">
        <v>6</v>
      </c>
      <c r="E37" s="293">
        <v>20</v>
      </c>
      <c r="F37" s="229">
        <v>25</v>
      </c>
      <c r="G37" s="229">
        <v>33</v>
      </c>
      <c r="N37" s="210"/>
      <c r="O37" s="210"/>
    </row>
    <row r="38" spans="1:16" ht="15" customHeight="1">
      <c r="A38" s="284" t="s">
        <v>934</v>
      </c>
      <c r="B38" s="229"/>
      <c r="C38" s="229"/>
      <c r="D38" s="229"/>
      <c r="E38" s="293"/>
      <c r="F38" s="229">
        <v>2</v>
      </c>
      <c r="G38" s="229"/>
      <c r="N38" s="210"/>
      <c r="O38" s="210"/>
    </row>
    <row r="39" spans="1:16" ht="15" customHeight="1">
      <c r="A39" s="284" t="s">
        <v>933</v>
      </c>
      <c r="N39" s="210"/>
      <c r="O39" s="210"/>
    </row>
    <row r="40" spans="1:16">
      <c r="N40" s="210"/>
      <c r="O40" s="210"/>
    </row>
    <row r="41" spans="1:16">
      <c r="N41" s="210"/>
      <c r="O41" s="210"/>
    </row>
    <row r="42" spans="1:16">
      <c r="M42" s="294"/>
      <c r="N42" s="295"/>
      <c r="O42" s="296"/>
      <c r="P42" s="297"/>
    </row>
    <row r="43" spans="1:16">
      <c r="M43" s="294"/>
      <c r="N43" s="295"/>
      <c r="O43" s="296"/>
      <c r="P43" s="297"/>
    </row>
    <row r="44" spans="1:16">
      <c r="M44" s="294"/>
      <c r="N44" s="295"/>
      <c r="O44" s="296"/>
      <c r="P44" s="294"/>
    </row>
  </sheetData>
  <mergeCells count="1">
    <mergeCell ref="A1:G1"/>
  </mergeCells>
  <pageMargins left="0.7" right="0" top="0.75" bottom="0.75" header="0.3" footer="0.3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" sqref="G2"/>
    </sheetView>
  </sheetViews>
  <sheetFormatPr defaultRowHeight="15"/>
  <cols>
    <col min="1" max="1" width="20.85546875" customWidth="1"/>
    <col min="2" max="6" width="12.28515625" customWidth="1"/>
  </cols>
  <sheetData>
    <row r="1" spans="1:7" ht="31.5" customHeight="1">
      <c r="A1" s="377" t="s">
        <v>971</v>
      </c>
      <c r="B1" s="377"/>
      <c r="C1" s="377"/>
      <c r="D1" s="377"/>
      <c r="E1" s="377"/>
      <c r="F1" s="377"/>
      <c r="G1" s="377"/>
    </row>
    <row r="2" spans="1:7">
      <c r="A2" s="209"/>
      <c r="B2" s="208">
        <v>2012</v>
      </c>
      <c r="C2" s="208">
        <v>2013</v>
      </c>
      <c r="D2" s="208">
        <v>2014</v>
      </c>
      <c r="E2" s="208">
        <v>2015</v>
      </c>
      <c r="F2" s="208">
        <v>2016</v>
      </c>
      <c r="G2" s="208">
        <v>2017</v>
      </c>
    </row>
    <row r="3" spans="1:7">
      <c r="A3" s="207" t="s">
        <v>211</v>
      </c>
      <c r="B3" s="198">
        <f t="shared" ref="B3:G3" si="0">SUM(B4:B27)</f>
        <v>840</v>
      </c>
      <c r="C3" s="198">
        <f t="shared" si="0"/>
        <v>1210</v>
      </c>
      <c r="D3" s="198">
        <f t="shared" si="0"/>
        <v>901</v>
      </c>
      <c r="E3" s="198">
        <f t="shared" si="0"/>
        <v>1195</v>
      </c>
      <c r="F3" s="198">
        <f t="shared" si="0"/>
        <v>1626</v>
      </c>
      <c r="G3" s="198">
        <f t="shared" si="0"/>
        <v>948</v>
      </c>
    </row>
    <row r="4" spans="1:7" ht="15" customHeight="1">
      <c r="A4" s="205" t="s">
        <v>210</v>
      </c>
      <c r="B4" s="206">
        <v>14</v>
      </c>
      <c r="C4" s="204">
        <v>11</v>
      </c>
      <c r="D4" s="204">
        <v>3</v>
      </c>
      <c r="E4" s="206">
        <v>13</v>
      </c>
      <c r="F4" s="206">
        <v>49</v>
      </c>
      <c r="G4" s="206">
        <v>7</v>
      </c>
    </row>
    <row r="5" spans="1:7" ht="15" customHeight="1">
      <c r="A5" s="205" t="s">
        <v>209</v>
      </c>
      <c r="B5" s="206">
        <v>11</v>
      </c>
      <c r="C5" s="204">
        <v>6</v>
      </c>
      <c r="D5" s="204">
        <v>6</v>
      </c>
      <c r="E5" s="204">
        <v>4</v>
      </c>
      <c r="F5" s="204">
        <v>9</v>
      </c>
      <c r="G5" s="204">
        <v>4</v>
      </c>
    </row>
    <row r="6" spans="1:7" ht="15" customHeight="1">
      <c r="A6" s="205" t="s">
        <v>928</v>
      </c>
      <c r="B6" s="206">
        <v>12</v>
      </c>
      <c r="C6" s="204">
        <v>4</v>
      </c>
      <c r="D6" s="204">
        <v>1</v>
      </c>
      <c r="E6" s="204">
        <v>5</v>
      </c>
      <c r="F6" s="204">
        <v>28</v>
      </c>
      <c r="G6" s="204">
        <v>2</v>
      </c>
    </row>
    <row r="7" spans="1:7" ht="15" customHeight="1">
      <c r="A7" s="205" t="s">
        <v>43</v>
      </c>
      <c r="B7" s="206">
        <v>6</v>
      </c>
      <c r="C7" s="204">
        <v>3</v>
      </c>
      <c r="D7" s="204">
        <v>2</v>
      </c>
      <c r="E7" s="204">
        <v>15</v>
      </c>
      <c r="F7" s="204">
        <v>51</v>
      </c>
      <c r="G7" s="204">
        <v>10</v>
      </c>
    </row>
    <row r="8" spans="1:7" ht="15" customHeight="1">
      <c r="A8" s="205" t="s">
        <v>207</v>
      </c>
      <c r="B8" s="206">
        <v>5</v>
      </c>
      <c r="C8" s="204">
        <v>49</v>
      </c>
      <c r="D8" s="204">
        <v>4</v>
      </c>
      <c r="E8" s="204">
        <v>14</v>
      </c>
      <c r="F8" s="204">
        <v>38</v>
      </c>
      <c r="G8" s="204">
        <v>8</v>
      </c>
    </row>
    <row r="9" spans="1:7" ht="15" customHeight="1">
      <c r="A9" s="205" t="s">
        <v>206</v>
      </c>
      <c r="B9" s="206">
        <v>10</v>
      </c>
      <c r="C9" s="204">
        <v>45</v>
      </c>
      <c r="D9" s="204">
        <v>29</v>
      </c>
      <c r="E9" s="204">
        <v>37</v>
      </c>
      <c r="F9" s="204">
        <v>28</v>
      </c>
      <c r="G9" s="204">
        <v>28</v>
      </c>
    </row>
    <row r="10" spans="1:7" ht="15" customHeight="1">
      <c r="A10" s="205" t="s">
        <v>927</v>
      </c>
      <c r="B10" s="206">
        <v>5</v>
      </c>
      <c r="C10" s="204">
        <v>22</v>
      </c>
      <c r="D10" s="204">
        <v>3</v>
      </c>
      <c r="E10" s="204">
        <v>13</v>
      </c>
      <c r="F10" s="204">
        <v>8</v>
      </c>
      <c r="G10" s="204">
        <v>5</v>
      </c>
    </row>
    <row r="11" spans="1:7" ht="15" customHeight="1">
      <c r="A11" s="205" t="s">
        <v>47</v>
      </c>
      <c r="B11" s="206">
        <v>9</v>
      </c>
      <c r="C11" s="204">
        <v>6</v>
      </c>
      <c r="D11" s="204">
        <v>2</v>
      </c>
      <c r="E11" s="204">
        <v>10</v>
      </c>
      <c r="F11" s="204">
        <v>10</v>
      </c>
      <c r="G11" s="204">
        <v>16</v>
      </c>
    </row>
    <row r="12" spans="1:7" ht="15" customHeight="1">
      <c r="A12" s="205" t="s">
        <v>48</v>
      </c>
      <c r="B12" s="206">
        <v>6</v>
      </c>
      <c r="C12" s="204">
        <v>11</v>
      </c>
      <c r="D12" s="204">
        <v>6</v>
      </c>
      <c r="E12" s="204">
        <v>24</v>
      </c>
      <c r="F12" s="204">
        <v>34</v>
      </c>
      <c r="G12" s="204">
        <v>3</v>
      </c>
    </row>
    <row r="13" spans="1:7" ht="15" customHeight="1">
      <c r="A13" s="205" t="s">
        <v>926</v>
      </c>
      <c r="B13" s="206">
        <v>28</v>
      </c>
      <c r="C13" s="204">
        <v>61</v>
      </c>
      <c r="D13" s="204">
        <v>21</v>
      </c>
      <c r="E13" s="204">
        <v>80</v>
      </c>
      <c r="F13" s="204">
        <v>78</v>
      </c>
      <c r="G13" s="204">
        <v>5</v>
      </c>
    </row>
    <row r="14" spans="1:7" ht="15" customHeight="1">
      <c r="A14" s="205" t="s">
        <v>201</v>
      </c>
      <c r="B14" s="206">
        <v>3</v>
      </c>
      <c r="C14" s="204">
        <v>77</v>
      </c>
      <c r="D14" s="204">
        <v>10</v>
      </c>
      <c r="E14" s="204">
        <v>38</v>
      </c>
      <c r="F14" s="204">
        <v>37</v>
      </c>
      <c r="G14" s="204">
        <v>7</v>
      </c>
    </row>
    <row r="15" spans="1:7" ht="15" customHeight="1">
      <c r="A15" s="205" t="s">
        <v>925</v>
      </c>
      <c r="B15" s="206">
        <v>8</v>
      </c>
      <c r="C15" s="204">
        <v>19</v>
      </c>
      <c r="D15" s="204">
        <v>31</v>
      </c>
      <c r="E15" s="204">
        <v>14</v>
      </c>
      <c r="F15" s="204">
        <v>60</v>
      </c>
      <c r="G15" s="204">
        <v>12</v>
      </c>
    </row>
    <row r="16" spans="1:7" ht="15" customHeight="1">
      <c r="A16" s="205" t="s">
        <v>52</v>
      </c>
      <c r="B16" s="206">
        <v>5</v>
      </c>
      <c r="C16" s="204">
        <v>15</v>
      </c>
      <c r="D16" s="204">
        <v>18</v>
      </c>
      <c r="E16" s="204">
        <v>14</v>
      </c>
      <c r="F16" s="204">
        <v>17</v>
      </c>
      <c r="G16" s="204">
        <v>19</v>
      </c>
    </row>
    <row r="17" spans="1:7" ht="15" customHeight="1">
      <c r="A17" s="205" t="s">
        <v>199</v>
      </c>
      <c r="B17" s="206">
        <v>5</v>
      </c>
      <c r="C17" s="204">
        <v>1</v>
      </c>
      <c r="D17" s="204">
        <v>7</v>
      </c>
      <c r="E17" s="204">
        <v>22</v>
      </c>
      <c r="F17" s="204">
        <v>23</v>
      </c>
      <c r="G17" s="204">
        <v>11</v>
      </c>
    </row>
    <row r="18" spans="1:7" ht="15" customHeight="1">
      <c r="A18" s="205" t="s">
        <v>198</v>
      </c>
      <c r="B18" s="206">
        <v>7</v>
      </c>
      <c r="C18" s="204">
        <v>12</v>
      </c>
      <c r="D18" s="204">
        <v>7</v>
      </c>
      <c r="E18" s="204">
        <v>8</v>
      </c>
      <c r="F18" s="204">
        <v>11</v>
      </c>
      <c r="G18" s="204">
        <v>0</v>
      </c>
    </row>
    <row r="19" spans="1:7" ht="15" customHeight="1">
      <c r="A19" s="205" t="s">
        <v>924</v>
      </c>
      <c r="B19" s="206">
        <v>34</v>
      </c>
      <c r="C19" s="204">
        <v>68</v>
      </c>
      <c r="D19" s="204">
        <v>7</v>
      </c>
      <c r="E19" s="204">
        <v>6</v>
      </c>
      <c r="F19" s="204">
        <v>25</v>
      </c>
      <c r="G19" s="204">
        <v>4</v>
      </c>
    </row>
    <row r="20" spans="1:7" ht="15" customHeight="1">
      <c r="A20" s="205" t="s">
        <v>923</v>
      </c>
      <c r="B20" s="206">
        <v>10</v>
      </c>
      <c r="C20" s="204">
        <v>11</v>
      </c>
      <c r="D20" s="204">
        <v>9</v>
      </c>
      <c r="E20" s="204">
        <v>19</v>
      </c>
      <c r="F20" s="204">
        <v>22</v>
      </c>
      <c r="G20" s="204">
        <v>10</v>
      </c>
    </row>
    <row r="21" spans="1:7" ht="15" customHeight="1">
      <c r="A21" s="205" t="s">
        <v>57</v>
      </c>
      <c r="B21" s="206">
        <v>85</v>
      </c>
      <c r="C21" s="204">
        <v>120</v>
      </c>
      <c r="D21" s="204">
        <v>64</v>
      </c>
      <c r="E21" s="204">
        <v>46</v>
      </c>
      <c r="F21" s="204">
        <v>61</v>
      </c>
      <c r="G21" s="204">
        <v>24</v>
      </c>
    </row>
    <row r="22" spans="1:7" ht="15" customHeight="1">
      <c r="A22" s="205" t="s">
        <v>922</v>
      </c>
      <c r="B22" s="206">
        <v>10</v>
      </c>
      <c r="C22" s="204">
        <v>43</v>
      </c>
      <c r="D22" s="204">
        <v>63</v>
      </c>
      <c r="E22" s="204">
        <v>15</v>
      </c>
      <c r="F22" s="204">
        <v>14</v>
      </c>
      <c r="G22" s="204">
        <v>6</v>
      </c>
    </row>
    <row r="23" spans="1:7" ht="15" customHeight="1">
      <c r="A23" s="205" t="s">
        <v>921</v>
      </c>
      <c r="B23" s="206">
        <v>5</v>
      </c>
      <c r="C23" s="204">
        <v>4</v>
      </c>
      <c r="D23" s="204">
        <v>3</v>
      </c>
      <c r="E23" s="204">
        <v>9</v>
      </c>
      <c r="F23" s="204">
        <v>23</v>
      </c>
      <c r="G23" s="204">
        <v>3</v>
      </c>
    </row>
    <row r="24" spans="1:7" ht="15" customHeight="1">
      <c r="A24" s="205" t="s">
        <v>60</v>
      </c>
      <c r="B24" s="204">
        <v>9</v>
      </c>
      <c r="C24" s="204">
        <v>5</v>
      </c>
      <c r="D24" s="204">
        <v>7</v>
      </c>
      <c r="E24" s="204">
        <v>7</v>
      </c>
      <c r="F24" s="204">
        <v>22</v>
      </c>
      <c r="G24" s="204">
        <v>12</v>
      </c>
    </row>
    <row r="25" spans="1:7" ht="15" customHeight="1">
      <c r="A25" s="205" t="s">
        <v>920</v>
      </c>
      <c r="B25" s="204">
        <v>489</v>
      </c>
      <c r="C25" s="204">
        <v>605</v>
      </c>
      <c r="D25" s="204">
        <v>574</v>
      </c>
      <c r="E25" s="204">
        <v>764</v>
      </c>
      <c r="F25" s="204">
        <v>950</v>
      </c>
      <c r="G25" s="204">
        <v>740</v>
      </c>
    </row>
    <row r="26" spans="1:7" ht="15" customHeight="1">
      <c r="A26" s="205" t="s">
        <v>63</v>
      </c>
      <c r="B26" s="204">
        <v>20</v>
      </c>
      <c r="C26" s="204">
        <v>4</v>
      </c>
      <c r="D26" s="206">
        <v>11</v>
      </c>
      <c r="E26" s="204">
        <v>6</v>
      </c>
      <c r="F26" s="204">
        <v>14</v>
      </c>
      <c r="G26" s="204">
        <v>2</v>
      </c>
    </row>
    <row r="27" spans="1:7" ht="15" customHeight="1">
      <c r="A27" s="205" t="s">
        <v>62</v>
      </c>
      <c r="B27" s="204">
        <v>44</v>
      </c>
      <c r="C27" s="204">
        <v>8</v>
      </c>
      <c r="D27" s="204">
        <v>13</v>
      </c>
      <c r="E27" s="204">
        <v>12</v>
      </c>
      <c r="F27" s="204">
        <v>14</v>
      </c>
      <c r="G27" s="204">
        <v>10</v>
      </c>
    </row>
    <row r="28" spans="1:7">
      <c r="D28" s="204"/>
    </row>
  </sheetData>
  <mergeCells count="1">
    <mergeCell ref="A1:G1"/>
  </mergeCells>
  <pageMargins left="0.7" right="0.2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P18" sqref="P18"/>
    </sheetView>
  </sheetViews>
  <sheetFormatPr defaultRowHeight="14.25"/>
  <cols>
    <col min="1" max="1" width="17.85546875" style="210" customWidth="1"/>
    <col min="2" max="13" width="6.7109375" style="210" customWidth="1"/>
    <col min="14" max="16384" width="9.140625" style="210"/>
  </cols>
  <sheetData>
    <row r="1" spans="1:16" ht="30" customHeight="1">
      <c r="A1" s="377" t="s">
        <v>976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6" ht="28.5" customHeight="1">
      <c r="A2" s="415"/>
      <c r="B2" s="413" t="s">
        <v>975</v>
      </c>
      <c r="C2" s="414"/>
      <c r="D2" s="417"/>
      <c r="E2" s="413" t="s">
        <v>974</v>
      </c>
      <c r="F2" s="414"/>
      <c r="G2" s="417"/>
      <c r="H2" s="413" t="s">
        <v>973</v>
      </c>
      <c r="I2" s="414"/>
      <c r="J2" s="417"/>
      <c r="K2" s="413" t="s">
        <v>972</v>
      </c>
      <c r="L2" s="414"/>
      <c r="M2" s="414"/>
    </row>
    <row r="3" spans="1:16" ht="27.75" customHeight="1">
      <c r="A3" s="416"/>
      <c r="B3" s="203">
        <v>2015</v>
      </c>
      <c r="C3" s="200">
        <v>2016</v>
      </c>
      <c r="D3" s="200">
        <v>2017</v>
      </c>
      <c r="E3" s="202">
        <v>2015</v>
      </c>
      <c r="F3" s="200">
        <v>2016</v>
      </c>
      <c r="G3" s="208">
        <v>2017</v>
      </c>
      <c r="H3" s="221">
        <v>2015</v>
      </c>
      <c r="I3" s="221">
        <v>2016</v>
      </c>
      <c r="J3" s="221">
        <v>2017</v>
      </c>
      <c r="K3" s="202">
        <v>2015</v>
      </c>
      <c r="L3" s="200">
        <v>2016</v>
      </c>
      <c r="M3" s="202">
        <v>2017</v>
      </c>
    </row>
    <row r="4" spans="1:16" ht="15" customHeight="1">
      <c r="A4" s="207" t="s">
        <v>211</v>
      </c>
      <c r="B4" s="220">
        <f t="shared" ref="B4:M4" si="0">SUM(B5:B28)</f>
        <v>463</v>
      </c>
      <c r="C4" s="220">
        <f t="shared" si="0"/>
        <v>475</v>
      </c>
      <c r="D4" s="220">
        <f t="shared" si="0"/>
        <v>436</v>
      </c>
      <c r="E4" s="220">
        <f t="shared" si="0"/>
        <v>93</v>
      </c>
      <c r="F4" s="220">
        <f t="shared" si="0"/>
        <v>110</v>
      </c>
      <c r="G4" s="220">
        <f t="shared" si="0"/>
        <v>78</v>
      </c>
      <c r="H4" s="220">
        <f t="shared" si="0"/>
        <v>52</v>
      </c>
      <c r="I4" s="220">
        <f t="shared" si="0"/>
        <v>53</v>
      </c>
      <c r="J4" s="220">
        <f t="shared" si="0"/>
        <v>65</v>
      </c>
      <c r="K4" s="220">
        <f t="shared" si="0"/>
        <v>112</v>
      </c>
      <c r="L4" s="220">
        <f t="shared" si="0"/>
        <v>115</v>
      </c>
      <c r="M4" s="220">
        <f t="shared" si="0"/>
        <v>97</v>
      </c>
    </row>
    <row r="5" spans="1:16" ht="15" customHeight="1">
      <c r="A5" s="196" t="s">
        <v>210</v>
      </c>
      <c r="B5" s="217">
        <v>9</v>
      </c>
      <c r="C5" s="219">
        <v>8</v>
      </c>
      <c r="D5" s="219">
        <v>20</v>
      </c>
      <c r="E5" s="217">
        <v>1</v>
      </c>
      <c r="F5" s="217"/>
      <c r="G5" s="217"/>
      <c r="H5" s="217"/>
      <c r="I5" s="218">
        <v>1</v>
      </c>
      <c r="J5" s="218">
        <v>3</v>
      </c>
      <c r="K5" s="217">
        <v>3</v>
      </c>
      <c r="L5" s="218">
        <v>2</v>
      </c>
      <c r="M5" s="217">
        <v>3</v>
      </c>
    </row>
    <row r="6" spans="1:16" ht="15" customHeight="1">
      <c r="A6" s="196" t="s">
        <v>209</v>
      </c>
      <c r="B6" s="217">
        <v>13</v>
      </c>
      <c r="C6" s="219">
        <v>7</v>
      </c>
      <c r="D6" s="219">
        <v>7</v>
      </c>
      <c r="E6" s="217"/>
      <c r="F6" s="217">
        <v>1</v>
      </c>
      <c r="G6" s="217"/>
      <c r="H6" s="217">
        <v>1</v>
      </c>
      <c r="I6" s="218">
        <v>1</v>
      </c>
      <c r="J6" s="218"/>
      <c r="K6" s="217">
        <v>3</v>
      </c>
      <c r="L6" s="218"/>
      <c r="M6" s="217">
        <v>2</v>
      </c>
      <c r="P6" s="220"/>
    </row>
    <row r="7" spans="1:16" ht="15" customHeight="1">
      <c r="A7" s="196" t="s">
        <v>928</v>
      </c>
      <c r="B7" s="217">
        <v>12</v>
      </c>
      <c r="C7" s="219">
        <v>15</v>
      </c>
      <c r="D7" s="219">
        <v>15</v>
      </c>
      <c r="E7" s="217"/>
      <c r="F7" s="217">
        <v>1</v>
      </c>
      <c r="G7" s="217"/>
      <c r="H7" s="217"/>
      <c r="I7" s="218">
        <v>3</v>
      </c>
      <c r="J7" s="218">
        <v>3</v>
      </c>
      <c r="K7" s="217">
        <v>1</v>
      </c>
      <c r="L7" s="218">
        <v>4</v>
      </c>
      <c r="M7" s="217">
        <v>2</v>
      </c>
      <c r="P7" s="214"/>
    </row>
    <row r="8" spans="1:16" ht="15" customHeight="1">
      <c r="A8" s="196" t="s">
        <v>43</v>
      </c>
      <c r="B8" s="217">
        <v>6</v>
      </c>
      <c r="C8" s="219">
        <v>10</v>
      </c>
      <c r="D8" s="219">
        <v>6</v>
      </c>
      <c r="E8" s="217"/>
      <c r="F8" s="217">
        <v>1</v>
      </c>
      <c r="G8" s="217"/>
      <c r="H8" s="217">
        <v>3</v>
      </c>
      <c r="I8" s="218"/>
      <c r="J8" s="218"/>
      <c r="K8" s="217">
        <v>2</v>
      </c>
      <c r="L8" s="218">
        <v>2</v>
      </c>
      <c r="M8" s="217">
        <v>1</v>
      </c>
      <c r="P8" s="214"/>
    </row>
    <row r="9" spans="1:16" ht="15" customHeight="1">
      <c r="A9" s="196" t="s">
        <v>207</v>
      </c>
      <c r="B9" s="217">
        <v>20</v>
      </c>
      <c r="C9" s="219">
        <v>18</v>
      </c>
      <c r="D9" s="219">
        <v>11</v>
      </c>
      <c r="E9" s="217">
        <v>3</v>
      </c>
      <c r="F9" s="217">
        <v>3</v>
      </c>
      <c r="G9" s="217">
        <v>3</v>
      </c>
      <c r="H9" s="217"/>
      <c r="I9" s="218"/>
      <c r="J9" s="218">
        <v>3</v>
      </c>
      <c r="K9" s="217">
        <v>6</v>
      </c>
      <c r="L9" s="218">
        <v>4</v>
      </c>
      <c r="M9" s="217">
        <v>2</v>
      </c>
    </row>
    <row r="10" spans="1:16" ht="15" customHeight="1">
      <c r="A10" s="196" t="s">
        <v>206</v>
      </c>
      <c r="B10" s="217">
        <v>19</v>
      </c>
      <c r="C10" s="219">
        <v>17</v>
      </c>
      <c r="D10" s="219">
        <v>13</v>
      </c>
      <c r="E10" s="217">
        <v>1</v>
      </c>
      <c r="F10" s="217">
        <v>3</v>
      </c>
      <c r="G10" s="217">
        <v>2</v>
      </c>
      <c r="H10" s="217"/>
      <c r="I10" s="218">
        <v>1</v>
      </c>
      <c r="J10" s="218">
        <v>3</v>
      </c>
      <c r="K10" s="217">
        <v>7</v>
      </c>
      <c r="L10" s="218">
        <v>5</v>
      </c>
      <c r="M10" s="217">
        <v>1</v>
      </c>
    </row>
    <row r="11" spans="1:16" ht="15" customHeight="1">
      <c r="A11" s="196" t="s">
        <v>927</v>
      </c>
      <c r="B11" s="217">
        <v>13</v>
      </c>
      <c r="C11" s="219">
        <v>10</v>
      </c>
      <c r="D11" s="219">
        <v>7</v>
      </c>
      <c r="E11" s="217"/>
      <c r="F11" s="217">
        <v>2</v>
      </c>
      <c r="G11" s="217"/>
      <c r="H11" s="217"/>
      <c r="I11" s="218"/>
      <c r="J11" s="218"/>
      <c r="K11" s="217">
        <v>4</v>
      </c>
      <c r="L11" s="218">
        <v>3</v>
      </c>
      <c r="M11" s="217"/>
    </row>
    <row r="12" spans="1:16" ht="15" customHeight="1">
      <c r="A12" s="196" t="s">
        <v>47</v>
      </c>
      <c r="B12" s="217">
        <v>14</v>
      </c>
      <c r="C12" s="219">
        <v>12</v>
      </c>
      <c r="D12" s="219">
        <v>13</v>
      </c>
      <c r="E12" s="217">
        <v>2</v>
      </c>
      <c r="F12" s="217">
        <v>2</v>
      </c>
      <c r="G12" s="217"/>
      <c r="H12" s="217">
        <v>3</v>
      </c>
      <c r="I12" s="218">
        <v>1</v>
      </c>
      <c r="J12" s="218">
        <v>2</v>
      </c>
      <c r="K12" s="217">
        <v>3</v>
      </c>
      <c r="L12" s="218">
        <v>4</v>
      </c>
      <c r="M12" s="217">
        <v>2</v>
      </c>
    </row>
    <row r="13" spans="1:16" ht="15" customHeight="1">
      <c r="A13" s="196" t="s">
        <v>48</v>
      </c>
      <c r="B13" s="217">
        <v>16</v>
      </c>
      <c r="C13" s="219">
        <v>16</v>
      </c>
      <c r="D13" s="219">
        <v>14</v>
      </c>
      <c r="E13" s="217">
        <v>5</v>
      </c>
      <c r="F13" s="217">
        <v>4</v>
      </c>
      <c r="G13" s="217">
        <v>2</v>
      </c>
      <c r="H13" s="217">
        <v>1</v>
      </c>
      <c r="I13" s="218">
        <v>2</v>
      </c>
      <c r="J13" s="218">
        <v>3</v>
      </c>
      <c r="K13" s="217">
        <v>5</v>
      </c>
      <c r="L13" s="218">
        <v>3</v>
      </c>
      <c r="M13" s="217">
        <v>3</v>
      </c>
    </row>
    <row r="14" spans="1:16" ht="15" customHeight="1">
      <c r="A14" s="196" t="s">
        <v>926</v>
      </c>
      <c r="B14" s="217">
        <v>24</v>
      </c>
      <c r="C14" s="219">
        <v>25</v>
      </c>
      <c r="D14" s="219">
        <v>13</v>
      </c>
      <c r="E14" s="217">
        <v>3</v>
      </c>
      <c r="F14" s="217">
        <v>1</v>
      </c>
      <c r="G14" s="217">
        <v>1</v>
      </c>
      <c r="H14" s="217">
        <v>7</v>
      </c>
      <c r="I14" s="218">
        <v>1</v>
      </c>
      <c r="J14" s="218">
        <v>2</v>
      </c>
      <c r="K14" s="217">
        <v>5</v>
      </c>
      <c r="L14" s="218">
        <v>5</v>
      </c>
      <c r="M14" s="217">
        <v>5</v>
      </c>
    </row>
    <row r="15" spans="1:16" ht="15" customHeight="1">
      <c r="A15" s="196" t="s">
        <v>201</v>
      </c>
      <c r="B15" s="217">
        <v>3</v>
      </c>
      <c r="C15" s="219">
        <v>20</v>
      </c>
      <c r="D15" s="219">
        <v>18</v>
      </c>
      <c r="E15" s="217"/>
      <c r="F15" s="217">
        <v>3</v>
      </c>
      <c r="G15" s="217">
        <v>1</v>
      </c>
      <c r="H15" s="217">
        <v>2</v>
      </c>
      <c r="I15" s="218">
        <v>4</v>
      </c>
      <c r="J15" s="218">
        <v>5</v>
      </c>
      <c r="K15" s="217"/>
      <c r="L15" s="218">
        <v>5</v>
      </c>
      <c r="M15" s="217">
        <v>4</v>
      </c>
    </row>
    <row r="16" spans="1:16" ht="15" customHeight="1">
      <c r="A16" s="196" t="s">
        <v>925</v>
      </c>
      <c r="B16" s="217">
        <v>11</v>
      </c>
      <c r="C16" s="219">
        <v>8</v>
      </c>
      <c r="D16" s="219">
        <v>11</v>
      </c>
      <c r="E16" s="217">
        <v>1</v>
      </c>
      <c r="F16" s="217">
        <v>3</v>
      </c>
      <c r="G16" s="217">
        <v>3</v>
      </c>
      <c r="H16" s="217">
        <v>3</v>
      </c>
      <c r="I16" s="218">
        <v>5</v>
      </c>
      <c r="J16" s="218"/>
      <c r="K16" s="217">
        <v>5</v>
      </c>
      <c r="L16" s="218">
        <v>1</v>
      </c>
      <c r="M16" s="217">
        <v>2</v>
      </c>
    </row>
    <row r="17" spans="1:16" ht="15" customHeight="1">
      <c r="A17" s="196" t="s">
        <v>52</v>
      </c>
      <c r="B17" s="217">
        <v>17</v>
      </c>
      <c r="C17" s="219">
        <v>11</v>
      </c>
      <c r="D17" s="219">
        <v>8</v>
      </c>
      <c r="E17" s="217">
        <v>1</v>
      </c>
      <c r="F17" s="217">
        <v>1</v>
      </c>
      <c r="G17" s="217">
        <v>1</v>
      </c>
      <c r="H17" s="217">
        <v>2</v>
      </c>
      <c r="I17" s="218">
        <v>4</v>
      </c>
      <c r="J17" s="218">
        <v>1</v>
      </c>
      <c r="K17" s="217">
        <v>7</v>
      </c>
      <c r="L17" s="218"/>
      <c r="M17" s="217">
        <v>1</v>
      </c>
    </row>
    <row r="18" spans="1:16" ht="15" customHeight="1">
      <c r="A18" s="196" t="s">
        <v>199</v>
      </c>
      <c r="B18" s="217">
        <v>21</v>
      </c>
      <c r="C18" s="219">
        <v>13</v>
      </c>
      <c r="D18" s="219">
        <v>11</v>
      </c>
      <c r="E18" s="217">
        <v>3</v>
      </c>
      <c r="F18" s="217">
        <v>2</v>
      </c>
      <c r="G18" s="217"/>
      <c r="H18" s="217">
        <v>1</v>
      </c>
      <c r="I18" s="218">
        <v>1</v>
      </c>
      <c r="J18" s="218"/>
      <c r="K18" s="217">
        <v>1</v>
      </c>
      <c r="L18" s="218">
        <v>7</v>
      </c>
      <c r="M18" s="217">
        <v>1</v>
      </c>
    </row>
    <row r="19" spans="1:16" ht="15" customHeight="1">
      <c r="A19" s="196" t="s">
        <v>198</v>
      </c>
      <c r="B19" s="217">
        <v>7</v>
      </c>
      <c r="C19" s="219">
        <v>7</v>
      </c>
      <c r="D19" s="219">
        <v>11</v>
      </c>
      <c r="E19" s="217">
        <v>1</v>
      </c>
      <c r="F19" s="217">
        <v>1</v>
      </c>
      <c r="G19" s="217">
        <v>1</v>
      </c>
      <c r="H19" s="217">
        <v>1</v>
      </c>
      <c r="I19" s="218"/>
      <c r="J19" s="218">
        <v>2</v>
      </c>
      <c r="K19" s="217">
        <v>2</v>
      </c>
      <c r="L19" s="218">
        <v>1</v>
      </c>
      <c r="M19" s="217"/>
    </row>
    <row r="20" spans="1:16" ht="15" customHeight="1">
      <c r="A20" s="196" t="s">
        <v>924</v>
      </c>
      <c r="B20" s="217">
        <v>11</v>
      </c>
      <c r="C20" s="219">
        <v>28</v>
      </c>
      <c r="D20" s="219">
        <v>8</v>
      </c>
      <c r="E20" s="217">
        <v>1</v>
      </c>
      <c r="F20" s="217">
        <v>9</v>
      </c>
      <c r="G20" s="217">
        <v>2</v>
      </c>
      <c r="H20" s="217">
        <v>1</v>
      </c>
      <c r="I20" s="218">
        <v>5</v>
      </c>
      <c r="J20" s="218">
        <v>3</v>
      </c>
      <c r="K20" s="217">
        <v>2</v>
      </c>
      <c r="L20" s="218">
        <v>8</v>
      </c>
      <c r="M20" s="217">
        <v>3</v>
      </c>
    </row>
    <row r="21" spans="1:16" ht="15" customHeight="1">
      <c r="A21" s="196" t="s">
        <v>923</v>
      </c>
      <c r="B21" s="217">
        <v>6</v>
      </c>
      <c r="C21" s="219">
        <v>10</v>
      </c>
      <c r="D21" s="219">
        <v>14</v>
      </c>
      <c r="E21" s="217">
        <v>2</v>
      </c>
      <c r="F21" s="217">
        <v>2</v>
      </c>
      <c r="G21" s="217">
        <v>2</v>
      </c>
      <c r="H21" s="217">
        <v>1</v>
      </c>
      <c r="I21" s="218">
        <v>1</v>
      </c>
      <c r="J21" s="218"/>
      <c r="K21" s="217"/>
      <c r="L21" s="218">
        <v>1</v>
      </c>
      <c r="M21" s="217">
        <v>3</v>
      </c>
    </row>
    <row r="22" spans="1:16" ht="15" customHeight="1">
      <c r="A22" s="196" t="s">
        <v>57</v>
      </c>
      <c r="B22" s="217">
        <v>9</v>
      </c>
      <c r="C22" s="219">
        <v>10</v>
      </c>
      <c r="D22" s="219">
        <v>13</v>
      </c>
      <c r="E22" s="217">
        <v>5</v>
      </c>
      <c r="F22" s="217">
        <v>4</v>
      </c>
      <c r="G22" s="217">
        <v>4</v>
      </c>
      <c r="H22" s="217">
        <v>1</v>
      </c>
      <c r="I22" s="218"/>
      <c r="J22" s="218">
        <v>3</v>
      </c>
      <c r="K22" s="217">
        <v>3</v>
      </c>
      <c r="L22" s="218">
        <v>2</v>
      </c>
      <c r="M22" s="217"/>
    </row>
    <row r="23" spans="1:16" ht="15" customHeight="1">
      <c r="A23" s="196" t="s">
        <v>922</v>
      </c>
      <c r="B23" s="217">
        <v>13</v>
      </c>
      <c r="C23" s="219">
        <v>12</v>
      </c>
      <c r="D23" s="219">
        <v>8</v>
      </c>
      <c r="E23" s="217">
        <v>1</v>
      </c>
      <c r="F23" s="217">
        <v>1</v>
      </c>
      <c r="G23" s="217"/>
      <c r="H23" s="217">
        <v>1</v>
      </c>
      <c r="I23" s="218">
        <v>4</v>
      </c>
      <c r="J23" s="218">
        <v>1</v>
      </c>
      <c r="K23" s="217">
        <v>2</v>
      </c>
      <c r="L23" s="218">
        <v>3</v>
      </c>
      <c r="M23" s="217">
        <v>4</v>
      </c>
    </row>
    <row r="24" spans="1:16" ht="15" customHeight="1">
      <c r="A24" s="196" t="s">
        <v>921</v>
      </c>
      <c r="B24" s="217">
        <v>9</v>
      </c>
      <c r="C24" s="219">
        <v>15</v>
      </c>
      <c r="D24" s="219">
        <v>6</v>
      </c>
      <c r="E24" s="217">
        <v>1</v>
      </c>
      <c r="F24" s="217">
        <v>1</v>
      </c>
      <c r="G24" s="217">
        <v>2</v>
      </c>
      <c r="H24" s="217"/>
      <c r="I24" s="218">
        <v>1</v>
      </c>
      <c r="J24" s="218">
        <v>1</v>
      </c>
      <c r="K24" s="217">
        <v>3</v>
      </c>
      <c r="L24" s="218">
        <v>4</v>
      </c>
      <c r="M24" s="217">
        <v>1</v>
      </c>
    </row>
    <row r="25" spans="1:16" ht="15" customHeight="1">
      <c r="A25" s="196" t="s">
        <v>60</v>
      </c>
      <c r="B25" s="217">
        <v>14</v>
      </c>
      <c r="C25" s="219">
        <v>10</v>
      </c>
      <c r="D25" s="219">
        <v>10</v>
      </c>
      <c r="E25" s="217">
        <v>3</v>
      </c>
      <c r="F25" s="217">
        <v>1</v>
      </c>
      <c r="G25" s="217">
        <v>2</v>
      </c>
      <c r="H25" s="217">
        <v>2</v>
      </c>
      <c r="I25" s="218">
        <v>3</v>
      </c>
      <c r="J25" s="218">
        <v>4</v>
      </c>
      <c r="K25" s="217">
        <v>3</v>
      </c>
      <c r="L25" s="218">
        <v>1</v>
      </c>
      <c r="M25" s="217">
        <v>1</v>
      </c>
      <c r="P25" s="214"/>
    </row>
    <row r="26" spans="1:16" ht="15" customHeight="1">
      <c r="A26" s="196" t="s">
        <v>920</v>
      </c>
      <c r="B26" s="213">
        <v>180</v>
      </c>
      <c r="C26" s="213">
        <v>172</v>
      </c>
      <c r="D26" s="213">
        <v>187</v>
      </c>
      <c r="E26" s="213">
        <v>58</v>
      </c>
      <c r="F26" s="216">
        <v>62</v>
      </c>
      <c r="G26" s="216">
        <v>52</v>
      </c>
      <c r="H26" s="213">
        <v>20</v>
      </c>
      <c r="I26" s="216">
        <v>13</v>
      </c>
      <c r="J26" s="216">
        <v>21</v>
      </c>
      <c r="K26" s="215">
        <v>43</v>
      </c>
      <c r="L26" s="216">
        <v>47</v>
      </c>
      <c r="M26" s="215">
        <v>55</v>
      </c>
      <c r="P26" s="214"/>
    </row>
    <row r="27" spans="1:16" ht="15" customHeight="1">
      <c r="A27" s="196" t="s">
        <v>63</v>
      </c>
      <c r="B27" s="215">
        <v>6</v>
      </c>
      <c r="C27" s="214">
        <v>12</v>
      </c>
      <c r="D27" s="214">
        <v>7</v>
      </c>
      <c r="E27" s="215"/>
      <c r="F27" s="215">
        <v>2</v>
      </c>
      <c r="G27" s="215"/>
      <c r="H27" s="215"/>
      <c r="I27" s="216">
        <v>1</v>
      </c>
      <c r="J27" s="216">
        <v>4</v>
      </c>
      <c r="K27" s="215">
        <v>1</v>
      </c>
      <c r="L27" s="216">
        <v>2</v>
      </c>
      <c r="M27" s="215"/>
      <c r="P27" s="214"/>
    </row>
    <row r="28" spans="1:16" ht="15" customHeight="1">
      <c r="A28" s="196" t="s">
        <v>62</v>
      </c>
      <c r="B28" s="215">
        <v>10</v>
      </c>
      <c r="C28" s="214">
        <v>9</v>
      </c>
      <c r="D28" s="214">
        <v>5</v>
      </c>
      <c r="E28" s="215">
        <v>1</v>
      </c>
      <c r="F28" s="215"/>
      <c r="G28" s="215"/>
      <c r="H28" s="215">
        <v>2</v>
      </c>
      <c r="I28" s="216">
        <v>1</v>
      </c>
      <c r="J28" s="216">
        <v>1</v>
      </c>
      <c r="K28" s="215">
        <v>1</v>
      </c>
      <c r="L28" s="216">
        <v>1</v>
      </c>
      <c r="M28" s="215">
        <v>1</v>
      </c>
      <c r="P28" s="214"/>
    </row>
    <row r="29" spans="1:16">
      <c r="E29" s="211"/>
      <c r="F29" s="211"/>
      <c r="G29" s="211"/>
      <c r="H29" s="212"/>
      <c r="I29" s="213"/>
      <c r="J29" s="213"/>
      <c r="K29" s="211"/>
      <c r="L29" s="211"/>
    </row>
    <row r="30" spans="1:16">
      <c r="E30" s="211"/>
      <c r="F30" s="211"/>
      <c r="G30" s="211"/>
      <c r="H30" s="212"/>
      <c r="I30" s="211"/>
      <c r="J30" s="211"/>
      <c r="K30" s="211"/>
      <c r="L30" s="211"/>
    </row>
  </sheetData>
  <mergeCells count="6">
    <mergeCell ref="K2:M2"/>
    <mergeCell ref="A1:M1"/>
    <mergeCell ref="A2:A3"/>
    <mergeCell ref="B2:D2"/>
    <mergeCell ref="E2:G2"/>
    <mergeCell ref="H2:J2"/>
  </mergeCells>
  <pageMargins left="0.2" right="0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17" sqref="H17"/>
    </sheetView>
  </sheetViews>
  <sheetFormatPr defaultRowHeight="14.25"/>
  <cols>
    <col min="1" max="1" width="48.42578125" style="210" customWidth="1"/>
    <col min="2" max="5" width="10.5703125" style="210" customWidth="1"/>
    <col min="6" max="6" width="9.140625" style="261"/>
    <col min="7" max="16384" width="9.140625" style="210"/>
  </cols>
  <sheetData>
    <row r="1" spans="1:9" ht="15" customHeight="1">
      <c r="A1" s="418" t="s">
        <v>1000</v>
      </c>
      <c r="B1" s="418"/>
      <c r="C1" s="418"/>
      <c r="D1" s="418"/>
      <c r="E1" s="418"/>
    </row>
    <row r="2" spans="1:9" ht="14.25" customHeight="1">
      <c r="A2" s="418"/>
      <c r="B2" s="418"/>
      <c r="C2" s="418"/>
      <c r="D2" s="418"/>
      <c r="E2" s="418"/>
    </row>
    <row r="3" spans="1:9" ht="15" customHeight="1">
      <c r="A3" s="419"/>
      <c r="B3" s="419"/>
      <c r="C3" s="419"/>
      <c r="D3" s="419"/>
      <c r="E3" s="419"/>
      <c r="F3" s="258"/>
    </row>
    <row r="4" spans="1:9" s="223" customFormat="1">
      <c r="A4" s="209"/>
      <c r="B4" s="238">
        <v>2013</v>
      </c>
      <c r="C4" s="237">
        <v>2014</v>
      </c>
      <c r="D4" s="236">
        <v>2015</v>
      </c>
      <c r="E4" s="236">
        <v>2016</v>
      </c>
      <c r="F4" s="269">
        <v>2017</v>
      </c>
    </row>
    <row r="5" spans="1:9" s="223" customFormat="1" ht="15" customHeight="1">
      <c r="A5" s="225" t="s">
        <v>999</v>
      </c>
      <c r="B5" s="224">
        <v>340</v>
      </c>
      <c r="C5" s="224">
        <v>382</v>
      </c>
      <c r="D5" s="224">
        <v>475</v>
      </c>
      <c r="E5" s="224">
        <v>455</v>
      </c>
      <c r="F5" s="279">
        <v>403</v>
      </c>
    </row>
    <row r="6" spans="1:9" s="223" customFormat="1" ht="15" customHeight="1">
      <c r="A6" s="225" t="s">
        <v>998</v>
      </c>
      <c r="B6" s="224">
        <v>278</v>
      </c>
      <c r="C6" s="224">
        <v>335</v>
      </c>
      <c r="D6" s="224">
        <v>442</v>
      </c>
      <c r="E6" s="224">
        <v>366</v>
      </c>
      <c r="F6" s="279">
        <v>328</v>
      </c>
    </row>
    <row r="7" spans="1:9" s="223" customFormat="1" ht="15" customHeight="1">
      <c r="A7" s="225" t="s">
        <v>997</v>
      </c>
      <c r="B7" s="235">
        <v>132</v>
      </c>
      <c r="C7" s="235">
        <v>144</v>
      </c>
      <c r="D7" s="235">
        <v>151</v>
      </c>
      <c r="E7" s="235">
        <v>159</v>
      </c>
      <c r="F7" s="280">
        <v>180</v>
      </c>
    </row>
    <row r="8" spans="1:9" s="223" customFormat="1" ht="15" customHeight="1">
      <c r="A8" s="225" t="s">
        <v>996</v>
      </c>
      <c r="B8" s="224">
        <v>4</v>
      </c>
      <c r="C8" s="224">
        <v>4</v>
      </c>
      <c r="D8" s="224">
        <v>5</v>
      </c>
      <c r="E8" s="224">
        <v>4</v>
      </c>
      <c r="F8" s="279">
        <v>7</v>
      </c>
    </row>
    <row r="9" spans="1:9" s="223" customFormat="1" ht="15" customHeight="1">
      <c r="A9" s="225" t="s">
        <v>995</v>
      </c>
      <c r="B9" s="215">
        <v>23</v>
      </c>
      <c r="C9" s="215">
        <v>21</v>
      </c>
      <c r="D9" s="215">
        <v>16</v>
      </c>
      <c r="E9" s="215">
        <v>10</v>
      </c>
      <c r="F9" s="279">
        <v>18</v>
      </c>
      <c r="H9" s="234"/>
    </row>
    <row r="10" spans="1:9" s="223" customFormat="1" ht="15" customHeight="1">
      <c r="A10" s="225" t="s">
        <v>994</v>
      </c>
      <c r="B10" s="215"/>
      <c r="C10" s="215">
        <v>2</v>
      </c>
      <c r="D10" s="215"/>
      <c r="E10" s="215">
        <v>2</v>
      </c>
      <c r="F10" s="279">
        <v>1</v>
      </c>
      <c r="H10" s="234"/>
    </row>
    <row r="11" spans="1:9" s="223" customFormat="1" ht="15" customHeight="1">
      <c r="A11" s="225" t="s">
        <v>993</v>
      </c>
      <c r="B11" s="224">
        <v>103</v>
      </c>
      <c r="C11" s="224">
        <v>116</v>
      </c>
      <c r="D11" s="224">
        <v>130</v>
      </c>
      <c r="E11" s="224">
        <v>142</v>
      </c>
      <c r="F11" s="233">
        <v>154</v>
      </c>
      <c r="G11" s="231"/>
      <c r="H11" s="231"/>
      <c r="I11" s="231"/>
    </row>
    <row r="12" spans="1:9" s="223" customFormat="1" ht="15" customHeight="1">
      <c r="A12" s="225" t="s">
        <v>992</v>
      </c>
      <c r="B12" s="224">
        <v>7</v>
      </c>
      <c r="C12" s="224">
        <v>3</v>
      </c>
      <c r="D12" s="224">
        <v>5</v>
      </c>
      <c r="E12" s="224">
        <v>3</v>
      </c>
      <c r="F12" s="279">
        <v>11</v>
      </c>
    </row>
    <row r="13" spans="1:9" s="223" customFormat="1" ht="15" customHeight="1">
      <c r="A13" s="225" t="s">
        <v>991</v>
      </c>
      <c r="B13" s="232">
        <v>137</v>
      </c>
      <c r="C13" s="232">
        <v>168</v>
      </c>
      <c r="D13" s="232">
        <v>263</v>
      </c>
      <c r="E13" s="232">
        <v>243</v>
      </c>
      <c r="F13" s="280">
        <v>156</v>
      </c>
    </row>
    <row r="14" spans="1:9" s="223" customFormat="1" ht="15" customHeight="1">
      <c r="A14" s="225" t="s">
        <v>990</v>
      </c>
      <c r="B14" s="229">
        <v>114</v>
      </c>
      <c r="C14" s="224">
        <v>140</v>
      </c>
      <c r="D14" s="215">
        <v>225</v>
      </c>
      <c r="E14" s="215">
        <v>212</v>
      </c>
      <c r="F14" s="279">
        <v>127</v>
      </c>
      <c r="I14" s="231"/>
    </row>
    <row r="15" spans="1:9" s="223" customFormat="1" ht="15" customHeight="1">
      <c r="A15" s="225" t="s">
        <v>989</v>
      </c>
      <c r="B15" s="229">
        <v>34</v>
      </c>
      <c r="C15" s="229">
        <v>51</v>
      </c>
      <c r="D15" s="229">
        <v>98</v>
      </c>
      <c r="E15" s="229">
        <v>41</v>
      </c>
      <c r="F15" s="279">
        <v>32</v>
      </c>
    </row>
    <row r="16" spans="1:9" s="223" customFormat="1" ht="15" customHeight="1">
      <c r="A16" s="225" t="s">
        <v>988</v>
      </c>
      <c r="B16" s="229">
        <v>77</v>
      </c>
      <c r="C16" s="229">
        <v>80</v>
      </c>
      <c r="D16" s="229">
        <v>87</v>
      </c>
      <c r="E16" s="229">
        <v>126</v>
      </c>
      <c r="F16" s="279">
        <v>68</v>
      </c>
    </row>
    <row r="17" spans="1:6" s="223" customFormat="1" ht="15" customHeight="1">
      <c r="A17" s="225" t="s">
        <v>987</v>
      </c>
      <c r="B17" s="215">
        <v>1</v>
      </c>
      <c r="C17" s="215">
        <v>9</v>
      </c>
      <c r="D17" s="215">
        <v>39</v>
      </c>
      <c r="E17" s="215">
        <v>43</v>
      </c>
      <c r="F17" s="279">
        <v>26</v>
      </c>
    </row>
    <row r="18" spans="1:6" s="223" customFormat="1" ht="15" customHeight="1">
      <c r="A18" s="225" t="s">
        <v>986</v>
      </c>
      <c r="B18" s="215">
        <v>2</v>
      </c>
      <c r="C18" s="215"/>
      <c r="D18" s="215">
        <v>1</v>
      </c>
      <c r="E18" s="215">
        <v>2</v>
      </c>
      <c r="F18" s="279">
        <v>1</v>
      </c>
    </row>
    <row r="19" spans="1:6" s="223" customFormat="1" ht="15" customHeight="1">
      <c r="A19" s="225" t="s">
        <v>985</v>
      </c>
      <c r="B19" s="215"/>
      <c r="C19" s="215">
        <v>2</v>
      </c>
      <c r="D19" s="215">
        <v>5</v>
      </c>
      <c r="E19" s="215"/>
      <c r="F19" s="279"/>
    </row>
    <row r="20" spans="1:6" s="223" customFormat="1" ht="15" customHeight="1">
      <c r="A20" s="225" t="s">
        <v>984</v>
      </c>
      <c r="B20" s="224">
        <v>7</v>
      </c>
      <c r="C20" s="224">
        <v>8</v>
      </c>
      <c r="D20" s="215">
        <v>2</v>
      </c>
      <c r="E20" s="215">
        <v>4</v>
      </c>
      <c r="F20" s="279">
        <v>8</v>
      </c>
    </row>
    <row r="21" spans="1:6" s="223" customFormat="1" ht="15" customHeight="1">
      <c r="A21" s="225" t="s">
        <v>983</v>
      </c>
      <c r="B21" s="215">
        <v>4</v>
      </c>
      <c r="C21" s="215">
        <v>11</v>
      </c>
      <c r="D21" s="215">
        <v>11</v>
      </c>
      <c r="E21" s="215">
        <v>7</v>
      </c>
      <c r="F21" s="279">
        <v>8</v>
      </c>
    </row>
    <row r="22" spans="1:6" s="223" customFormat="1" ht="15" customHeight="1">
      <c r="A22" s="225" t="s">
        <v>982</v>
      </c>
      <c r="B22" s="224">
        <v>5</v>
      </c>
      <c r="C22" s="224">
        <v>10</v>
      </c>
      <c r="D22" s="224">
        <v>5</v>
      </c>
      <c r="E22" s="224">
        <v>9</v>
      </c>
      <c r="F22" s="279">
        <v>3</v>
      </c>
    </row>
    <row r="23" spans="1:6" s="223" customFormat="1" ht="15" customHeight="1">
      <c r="A23" s="225" t="s">
        <v>981</v>
      </c>
      <c r="B23" s="224">
        <v>8</v>
      </c>
      <c r="C23" s="224">
        <v>9</v>
      </c>
      <c r="D23" s="215">
        <v>3</v>
      </c>
      <c r="E23" s="215">
        <v>3</v>
      </c>
      <c r="F23" s="279">
        <v>15</v>
      </c>
    </row>
    <row r="24" spans="1:6" s="223" customFormat="1" ht="15" customHeight="1">
      <c r="A24" s="225" t="s">
        <v>980</v>
      </c>
      <c r="B24" s="230">
        <v>17</v>
      </c>
      <c r="C24" s="230">
        <v>13</v>
      </c>
      <c r="D24" s="230">
        <v>8</v>
      </c>
      <c r="E24" s="230">
        <v>8</v>
      </c>
      <c r="F24" s="280">
        <v>6</v>
      </c>
    </row>
    <row r="25" spans="1:6" s="223" customFormat="1" ht="15" customHeight="1">
      <c r="A25" s="225" t="s">
        <v>979</v>
      </c>
      <c r="B25" s="229">
        <v>13</v>
      </c>
      <c r="C25" s="229">
        <v>10</v>
      </c>
      <c r="D25" s="229">
        <v>8</v>
      </c>
      <c r="E25" s="229">
        <v>5</v>
      </c>
      <c r="F25" s="279">
        <v>2</v>
      </c>
    </row>
    <row r="26" spans="1:6">
      <c r="A26" s="142" t="s">
        <v>978</v>
      </c>
      <c r="B26" s="228">
        <v>4</v>
      </c>
      <c r="C26" s="227">
        <v>3</v>
      </c>
      <c r="D26" s="227"/>
      <c r="E26" s="226">
        <v>3</v>
      </c>
      <c r="F26" s="242">
        <v>4</v>
      </c>
    </row>
    <row r="27" spans="1:6" s="223" customFormat="1" ht="15" customHeight="1">
      <c r="A27" s="225" t="s">
        <v>977</v>
      </c>
      <c r="B27" s="224">
        <v>21</v>
      </c>
      <c r="C27" s="224">
        <v>26</v>
      </c>
      <c r="D27" s="215">
        <v>28</v>
      </c>
      <c r="E27" s="215">
        <v>19</v>
      </c>
      <c r="F27" s="279">
        <v>20</v>
      </c>
    </row>
    <row r="30" spans="1:6">
      <c r="A30" s="222"/>
      <c r="B30" s="222"/>
      <c r="C30" s="222"/>
    </row>
    <row r="31" spans="1:6">
      <c r="A31" s="222"/>
      <c r="B31" s="222"/>
      <c r="C31" s="222"/>
    </row>
    <row r="32" spans="1:6">
      <c r="A32" s="222"/>
      <c r="B32" s="222"/>
      <c r="C32" s="222"/>
    </row>
    <row r="33" spans="1:3">
      <c r="A33" s="222"/>
      <c r="B33" s="222"/>
      <c r="C33" s="222"/>
    </row>
    <row r="34" spans="1:3">
      <c r="A34" s="222"/>
      <c r="B34" s="222"/>
      <c r="C34" s="222"/>
    </row>
    <row r="35" spans="1:3">
      <c r="A35" s="222"/>
      <c r="B35" s="222"/>
      <c r="C35" s="222"/>
    </row>
  </sheetData>
  <mergeCells count="1">
    <mergeCell ref="A1:E3"/>
  </mergeCells>
  <pageMargins left="0.2" right="0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C42" sqref="C42"/>
    </sheetView>
  </sheetViews>
  <sheetFormatPr defaultRowHeight="15"/>
  <cols>
    <col min="1" max="1" width="53.28515625" style="1" customWidth="1"/>
    <col min="2" max="3" width="10.85546875" style="1" customWidth="1"/>
    <col min="4" max="4" width="7.42578125" style="1" customWidth="1"/>
    <col min="5" max="6" width="10.85546875" style="1" customWidth="1"/>
    <col min="7" max="7" width="8.28515625" style="1" customWidth="1"/>
    <col min="8" max="8" width="9.140625" style="1"/>
    <col min="9" max="9" width="18.42578125" style="1" customWidth="1"/>
    <col min="10" max="16384" width="9.140625" style="1"/>
  </cols>
  <sheetData>
    <row r="1" spans="1:7" ht="31.5" customHeight="1">
      <c r="A1" s="298" t="s">
        <v>111</v>
      </c>
      <c r="B1" s="298"/>
      <c r="C1" s="298"/>
      <c r="D1" s="298"/>
      <c r="E1" s="298"/>
      <c r="F1" s="298"/>
      <c r="G1" s="298"/>
    </row>
    <row r="2" spans="1:7" ht="15" customHeight="1">
      <c r="A2" s="299" t="s">
        <v>0</v>
      </c>
      <c r="B2" s="301" t="s">
        <v>135</v>
      </c>
      <c r="C2" s="301"/>
      <c r="D2" s="301"/>
      <c r="E2" s="301" t="s">
        <v>136</v>
      </c>
      <c r="F2" s="301"/>
      <c r="G2" s="301"/>
    </row>
    <row r="3" spans="1:7">
      <c r="A3" s="300"/>
      <c r="B3" s="8" t="s">
        <v>2</v>
      </c>
      <c r="C3" s="8" t="s">
        <v>3</v>
      </c>
      <c r="D3" s="6" t="s">
        <v>1</v>
      </c>
      <c r="E3" s="8" t="s">
        <v>2</v>
      </c>
      <c r="F3" s="8" t="s">
        <v>3</v>
      </c>
      <c r="G3" s="6" t="s">
        <v>1</v>
      </c>
    </row>
    <row r="4" spans="1:7">
      <c r="A4" s="15" t="s">
        <v>4</v>
      </c>
      <c r="B4" s="16">
        <v>51870958.5</v>
      </c>
      <c r="C4" s="16">
        <v>52624568.299999997</v>
      </c>
      <c r="D4" s="16">
        <v>101.5</v>
      </c>
      <c r="E4" s="16">
        <v>53777902.5</v>
      </c>
      <c r="F4" s="16">
        <v>56668628.899999999</v>
      </c>
      <c r="G4" s="16">
        <v>105.4</v>
      </c>
    </row>
    <row r="5" spans="1:7">
      <c r="A5" s="4" t="s">
        <v>29</v>
      </c>
      <c r="B5" s="11">
        <v>51723114.899999999</v>
      </c>
      <c r="C5" s="10">
        <v>52479994.399999999</v>
      </c>
      <c r="D5" s="10">
        <v>101.5</v>
      </c>
      <c r="E5" s="10">
        <v>53605619</v>
      </c>
      <c r="F5" s="10">
        <v>56460015.299999997</v>
      </c>
      <c r="G5" s="10">
        <v>105.3</v>
      </c>
    </row>
    <row r="6" spans="1:7">
      <c r="A6" s="4" t="s">
        <v>30</v>
      </c>
      <c r="B6" s="10">
        <v>51493424.299999997</v>
      </c>
      <c r="C6" s="10">
        <v>52229805.600000001</v>
      </c>
      <c r="D6" s="10">
        <v>101.4</v>
      </c>
      <c r="E6" s="10">
        <v>53367481.600000001</v>
      </c>
      <c r="F6" s="10">
        <v>56114208.799999997</v>
      </c>
      <c r="G6" s="10">
        <v>105.1</v>
      </c>
    </row>
    <row r="7" spans="1:7">
      <c r="A7" s="4" t="s">
        <v>5</v>
      </c>
      <c r="B7" s="10">
        <v>3772170</v>
      </c>
      <c r="C7" s="10">
        <v>4035396.4</v>
      </c>
      <c r="D7" s="19">
        <v>107</v>
      </c>
      <c r="E7" s="10">
        <v>3802675.7</v>
      </c>
      <c r="F7" s="10">
        <v>4431748.0999999996</v>
      </c>
      <c r="G7" s="10">
        <v>116.5</v>
      </c>
    </row>
    <row r="8" spans="1:7">
      <c r="A8" s="4" t="s">
        <v>6</v>
      </c>
      <c r="B8" s="10">
        <v>3772170</v>
      </c>
      <c r="C8" s="10">
        <v>4035396.4</v>
      </c>
      <c r="D8" s="19">
        <v>107</v>
      </c>
      <c r="E8" s="10">
        <v>3802675.7</v>
      </c>
      <c r="F8" s="10">
        <v>4431748.0999999996</v>
      </c>
      <c r="G8" s="10">
        <v>116.5</v>
      </c>
    </row>
    <row r="9" spans="1:7">
      <c r="A9" s="4" t="s">
        <v>31</v>
      </c>
      <c r="B9" s="11">
        <v>3501943.4</v>
      </c>
      <c r="C9" s="10">
        <v>3635637.8</v>
      </c>
      <c r="D9" s="10">
        <v>103.8</v>
      </c>
      <c r="E9" s="10">
        <v>3536300</v>
      </c>
      <c r="F9" s="10">
        <v>3882374.4</v>
      </c>
      <c r="G9" s="10">
        <v>109.8</v>
      </c>
    </row>
    <row r="10" spans="1:7">
      <c r="A10" s="4" t="s">
        <v>7</v>
      </c>
      <c r="B10" s="10">
        <v>195116.5</v>
      </c>
      <c r="C10" s="10">
        <v>264000.59999999998</v>
      </c>
      <c r="D10" s="10">
        <v>135.30000000000001</v>
      </c>
      <c r="E10" s="10">
        <v>198759.7</v>
      </c>
      <c r="F10" s="10">
        <v>293811</v>
      </c>
      <c r="G10" s="10">
        <v>147.80000000000001</v>
      </c>
    </row>
    <row r="11" spans="1:7" ht="15.75" customHeight="1">
      <c r="A11" s="4" t="s">
        <v>8</v>
      </c>
      <c r="B11" s="11" t="s">
        <v>134</v>
      </c>
      <c r="C11" s="10" t="s">
        <v>134</v>
      </c>
      <c r="D11" s="10" t="s">
        <v>134</v>
      </c>
      <c r="E11" s="11" t="s">
        <v>134</v>
      </c>
      <c r="F11" s="10" t="s">
        <v>134</v>
      </c>
      <c r="G11" s="10" t="s">
        <v>134</v>
      </c>
    </row>
    <row r="12" spans="1:7">
      <c r="A12" s="4" t="s">
        <v>9</v>
      </c>
      <c r="B12" s="10">
        <v>75110.100000000006</v>
      </c>
      <c r="C12" s="10">
        <v>135758</v>
      </c>
      <c r="D12" s="10">
        <v>180.7</v>
      </c>
      <c r="E12" s="10">
        <v>67616</v>
      </c>
      <c r="F12" s="10">
        <v>255562.7</v>
      </c>
      <c r="G12" s="19">
        <v>378</v>
      </c>
    </row>
    <row r="13" spans="1:7">
      <c r="A13" s="4" t="s">
        <v>32</v>
      </c>
      <c r="B13" s="11"/>
      <c r="C13" s="10"/>
      <c r="D13" s="10"/>
      <c r="E13" s="11"/>
      <c r="F13" s="10"/>
      <c r="G13" s="10"/>
    </row>
    <row r="14" spans="1:7">
      <c r="A14" s="4" t="s">
        <v>10</v>
      </c>
      <c r="B14" s="10">
        <v>214157.8</v>
      </c>
      <c r="C14" s="10">
        <v>230946.7</v>
      </c>
      <c r="D14" s="10">
        <v>107.8</v>
      </c>
      <c r="E14" s="10">
        <v>236765.7</v>
      </c>
      <c r="F14" s="10">
        <v>260142.3</v>
      </c>
      <c r="G14" s="10">
        <v>109.9</v>
      </c>
    </row>
    <row r="15" spans="1:7">
      <c r="A15" s="4" t="s">
        <v>11</v>
      </c>
      <c r="B15" s="10">
        <v>165550</v>
      </c>
      <c r="C15" s="10">
        <v>204970.7</v>
      </c>
      <c r="D15" s="10">
        <v>123.8</v>
      </c>
      <c r="E15" s="10">
        <v>200449.2</v>
      </c>
      <c r="F15" s="10">
        <v>227444.1</v>
      </c>
      <c r="G15" s="10">
        <v>113.5</v>
      </c>
    </row>
    <row r="16" spans="1:7">
      <c r="A16" s="4" t="s">
        <v>12</v>
      </c>
      <c r="B16" s="10">
        <v>48607.8</v>
      </c>
      <c r="C16" s="10">
        <v>25976</v>
      </c>
      <c r="D16" s="10">
        <v>53.4</v>
      </c>
      <c r="E16" s="10">
        <v>36316.5</v>
      </c>
      <c r="F16" s="10">
        <v>32698.2</v>
      </c>
      <c r="G16" s="19">
        <v>90</v>
      </c>
    </row>
    <row r="17" spans="1:7">
      <c r="A17" s="4" t="s">
        <v>13</v>
      </c>
      <c r="B17" s="10">
        <v>46305228.899999999</v>
      </c>
      <c r="C17" s="10">
        <v>46615014.399999999</v>
      </c>
      <c r="D17" s="10">
        <v>100.7</v>
      </c>
      <c r="E17" s="10">
        <v>47253703.299999997</v>
      </c>
      <c r="F17" s="10">
        <v>48060976.700000003</v>
      </c>
      <c r="G17" s="10">
        <v>101.7</v>
      </c>
    </row>
    <row r="18" spans="1:7" ht="15" customHeight="1">
      <c r="A18" s="4" t="s">
        <v>14</v>
      </c>
      <c r="B18" s="11">
        <v>11711154.800000001</v>
      </c>
      <c r="C18" s="10">
        <v>11711154.800000001</v>
      </c>
      <c r="D18" s="19">
        <v>100</v>
      </c>
      <c r="E18" s="11">
        <v>11242076.4</v>
      </c>
      <c r="F18" s="10">
        <v>11242076.300000001</v>
      </c>
      <c r="G18" s="19">
        <v>100</v>
      </c>
    </row>
    <row r="19" spans="1:7" ht="25.5">
      <c r="A19" s="5" t="s">
        <v>33</v>
      </c>
      <c r="B19" s="11">
        <v>2508959.5</v>
      </c>
      <c r="C19" s="10">
        <v>2349560</v>
      </c>
      <c r="D19" s="10">
        <v>93.6</v>
      </c>
      <c r="E19" s="11">
        <v>3074026.3</v>
      </c>
      <c r="F19" s="10">
        <v>3614553</v>
      </c>
      <c r="G19" s="10">
        <v>117.6</v>
      </c>
    </row>
    <row r="20" spans="1:7">
      <c r="A20" s="4" t="s">
        <v>15</v>
      </c>
      <c r="B20" s="10">
        <v>32085114.600000001</v>
      </c>
      <c r="C20" s="10">
        <v>32554299.600000001</v>
      </c>
      <c r="D20" s="10">
        <v>101.5</v>
      </c>
      <c r="E20" s="10">
        <v>32937600.600000001</v>
      </c>
      <c r="F20" s="10">
        <v>33204347.399999999</v>
      </c>
      <c r="G20" s="10">
        <v>100.8</v>
      </c>
    </row>
    <row r="21" spans="1:7">
      <c r="A21" s="4" t="s">
        <v>16</v>
      </c>
      <c r="B21" s="10">
        <v>1201867.6000000001</v>
      </c>
      <c r="C21" s="10">
        <v>1348448.1</v>
      </c>
      <c r="D21" s="10">
        <v>112.2</v>
      </c>
      <c r="E21" s="10">
        <v>2074336.9</v>
      </c>
      <c r="F21" s="10">
        <v>3361341.7</v>
      </c>
      <c r="G21" s="19">
        <v>162</v>
      </c>
    </row>
    <row r="22" spans="1:7">
      <c r="A22" s="4" t="s">
        <v>17</v>
      </c>
      <c r="B22" s="10">
        <v>175273.1</v>
      </c>
      <c r="C22" s="10">
        <v>227218.4</v>
      </c>
      <c r="D22" s="10">
        <v>129.6</v>
      </c>
      <c r="E22" s="10">
        <v>196224</v>
      </c>
      <c r="F22" s="10">
        <v>228283.1</v>
      </c>
      <c r="G22" s="10">
        <v>116.3</v>
      </c>
    </row>
    <row r="23" spans="1:7" ht="15" customHeight="1">
      <c r="A23" s="4" t="s">
        <v>18</v>
      </c>
      <c r="B23" s="11" t="s">
        <v>134</v>
      </c>
      <c r="C23" s="10" t="s">
        <v>134</v>
      </c>
      <c r="D23" s="10" t="s">
        <v>134</v>
      </c>
      <c r="E23" s="11" t="s">
        <v>134</v>
      </c>
      <c r="F23" s="10" t="s">
        <v>134</v>
      </c>
      <c r="G23" s="10" t="s">
        <v>134</v>
      </c>
    </row>
    <row r="24" spans="1:7" ht="25.5">
      <c r="A24" s="5" t="s">
        <v>34</v>
      </c>
      <c r="B24" s="10">
        <v>364761</v>
      </c>
      <c r="C24" s="10">
        <v>398764.4</v>
      </c>
      <c r="D24" s="10">
        <v>109.3</v>
      </c>
      <c r="E24" s="10">
        <v>394717.5</v>
      </c>
      <c r="F24" s="10">
        <v>472953.1</v>
      </c>
      <c r="G24" s="10">
        <v>119.8</v>
      </c>
    </row>
    <row r="25" spans="1:7">
      <c r="A25" s="4" t="s">
        <v>19</v>
      </c>
      <c r="B25" s="10">
        <v>78819.100000000006</v>
      </c>
      <c r="C25" s="10">
        <v>115467.1</v>
      </c>
      <c r="D25" s="10">
        <v>146.5</v>
      </c>
      <c r="E25" s="10">
        <v>103537.7</v>
      </c>
      <c r="F25" s="10">
        <v>121628.4</v>
      </c>
      <c r="G25" s="10">
        <v>117.5</v>
      </c>
    </row>
    <row r="26" spans="1:7" ht="25.5">
      <c r="A26" s="5" t="s">
        <v>35</v>
      </c>
      <c r="B26" s="10">
        <v>409870.3</v>
      </c>
      <c r="C26" s="10">
        <v>373773</v>
      </c>
      <c r="D26" s="10">
        <v>91.2</v>
      </c>
      <c r="E26" s="10">
        <v>1170597.2</v>
      </c>
      <c r="F26" s="10">
        <v>2267486.7000000002</v>
      </c>
      <c r="G26" s="10">
        <v>193.7</v>
      </c>
    </row>
    <row r="27" spans="1:7" ht="25.5">
      <c r="A27" s="5" t="s">
        <v>36</v>
      </c>
      <c r="B27" s="11">
        <v>40</v>
      </c>
      <c r="C27" s="10" t="s">
        <v>134</v>
      </c>
      <c r="D27" s="10" t="s">
        <v>134</v>
      </c>
      <c r="E27" s="11" t="s">
        <v>134</v>
      </c>
      <c r="F27" s="10" t="s">
        <v>134</v>
      </c>
      <c r="G27" s="10" t="s">
        <v>134</v>
      </c>
    </row>
    <row r="28" spans="1:7">
      <c r="A28" s="4" t="s">
        <v>20</v>
      </c>
      <c r="B28" s="10">
        <v>4475.5</v>
      </c>
      <c r="C28" s="10">
        <v>3047.6</v>
      </c>
      <c r="D28" s="10">
        <v>68.099999999999994</v>
      </c>
      <c r="E28" s="10">
        <v>5730</v>
      </c>
      <c r="F28" s="10">
        <v>4069.5</v>
      </c>
      <c r="G28" s="10">
        <v>71</v>
      </c>
    </row>
    <row r="29" spans="1:7" ht="25.5">
      <c r="A29" s="5" t="s">
        <v>37</v>
      </c>
      <c r="B29" s="10">
        <v>12000</v>
      </c>
      <c r="C29" s="10">
        <v>60681.4</v>
      </c>
      <c r="D29" s="10">
        <v>505.7</v>
      </c>
      <c r="E29" s="10">
        <v>25967</v>
      </c>
      <c r="F29" s="10">
        <v>53370.8</v>
      </c>
      <c r="G29" s="10">
        <v>205.5</v>
      </c>
    </row>
    <row r="30" spans="1:7">
      <c r="A30" s="4" t="s">
        <v>38</v>
      </c>
      <c r="B30" s="10">
        <v>8785</v>
      </c>
      <c r="C30" s="10">
        <v>24922.3</v>
      </c>
      <c r="D30" s="10">
        <v>283.7</v>
      </c>
      <c r="E30" s="10">
        <v>5280</v>
      </c>
      <c r="F30" s="10">
        <v>4936.5</v>
      </c>
      <c r="G30" s="10">
        <v>93.5</v>
      </c>
    </row>
    <row r="31" spans="1:7">
      <c r="A31" s="4" t="s">
        <v>21</v>
      </c>
      <c r="B31" s="10">
        <v>147843.6</v>
      </c>
      <c r="C31" s="10">
        <v>144573.9</v>
      </c>
      <c r="D31" s="10">
        <v>97.8</v>
      </c>
      <c r="E31" s="10">
        <v>172283.5</v>
      </c>
      <c r="F31" s="10">
        <v>208613.6</v>
      </c>
      <c r="G31" s="10">
        <v>121.1</v>
      </c>
    </row>
    <row r="32" spans="1:7">
      <c r="A32" s="4" t="s">
        <v>22</v>
      </c>
      <c r="B32" s="10">
        <v>229690.6</v>
      </c>
      <c r="C32" s="10">
        <v>250188.79999999999</v>
      </c>
      <c r="D32" s="10">
        <v>108.9</v>
      </c>
      <c r="E32" s="10">
        <v>238137.4</v>
      </c>
      <c r="F32" s="10">
        <v>345806.5</v>
      </c>
      <c r="G32" s="10">
        <v>145.19999999999999</v>
      </c>
    </row>
    <row r="33" spans="1:9">
      <c r="A33" s="4" t="s">
        <v>23</v>
      </c>
      <c r="B33" s="10">
        <v>223673.60000000001</v>
      </c>
      <c r="C33" s="10">
        <v>236156.7</v>
      </c>
      <c r="D33" s="10">
        <v>105.6</v>
      </c>
      <c r="E33" s="10">
        <v>225671.9</v>
      </c>
      <c r="F33" s="10">
        <v>277599.7</v>
      </c>
      <c r="G33" s="19">
        <v>123</v>
      </c>
    </row>
    <row r="34" spans="1:9">
      <c r="A34" s="4" t="s">
        <v>9</v>
      </c>
      <c r="B34" s="10">
        <v>6017</v>
      </c>
      <c r="C34" s="10">
        <v>14032.1</v>
      </c>
      <c r="D34" s="10">
        <v>233.2</v>
      </c>
      <c r="E34" s="10">
        <v>12465.5</v>
      </c>
      <c r="F34" s="10">
        <v>68206.8</v>
      </c>
      <c r="G34" s="10">
        <v>547.20000000000005</v>
      </c>
    </row>
    <row r="35" spans="1:9">
      <c r="A35" s="4" t="s">
        <v>24</v>
      </c>
      <c r="B35" s="10">
        <v>10765.5</v>
      </c>
      <c r="C35" s="10">
        <v>6008</v>
      </c>
      <c r="D35" s="10">
        <v>55.8</v>
      </c>
      <c r="E35" s="10">
        <v>7000</v>
      </c>
      <c r="F35" s="10">
        <v>22410.400000000001</v>
      </c>
      <c r="G35" s="10">
        <v>320.10000000000002</v>
      </c>
    </row>
    <row r="36" spans="1:9">
      <c r="A36" s="4" t="s">
        <v>25</v>
      </c>
      <c r="B36" s="10"/>
      <c r="C36" s="10"/>
      <c r="D36" s="10"/>
      <c r="E36" s="10"/>
      <c r="F36" s="10"/>
      <c r="G36" s="10"/>
    </row>
    <row r="37" spans="1:9">
      <c r="A37" s="4" t="s">
        <v>26</v>
      </c>
      <c r="B37" s="10">
        <v>25339717.600000001</v>
      </c>
      <c r="C37" s="10">
        <v>24924982.199999999</v>
      </c>
      <c r="D37" s="10">
        <v>98.4</v>
      </c>
      <c r="E37" s="10">
        <v>25390129.199999999</v>
      </c>
      <c r="F37" s="10">
        <v>25045549.300000001</v>
      </c>
      <c r="G37" s="10">
        <v>98.6</v>
      </c>
      <c r="I37" s="25"/>
    </row>
    <row r="38" spans="1:9">
      <c r="A38" s="4" t="s">
        <v>27</v>
      </c>
      <c r="B38" s="10">
        <v>2832672.5</v>
      </c>
      <c r="C38" s="10">
        <v>2760526.7</v>
      </c>
      <c r="D38" s="10">
        <v>97.5</v>
      </c>
      <c r="E38" s="10">
        <v>2793097.9</v>
      </c>
      <c r="F38" s="10">
        <v>2732115.7</v>
      </c>
      <c r="G38" s="10">
        <v>97.8</v>
      </c>
      <c r="I38" s="25"/>
    </row>
    <row r="39" spans="1:9">
      <c r="A39" s="4" t="s">
        <v>130</v>
      </c>
      <c r="B39" s="10">
        <v>10780810.5</v>
      </c>
      <c r="C39" s="10">
        <v>9213113.1999999993</v>
      </c>
      <c r="D39" s="10">
        <v>85.5</v>
      </c>
      <c r="E39" s="10">
        <v>11451128.4</v>
      </c>
      <c r="F39" s="10">
        <v>8748892.4000000004</v>
      </c>
      <c r="G39" s="10">
        <v>76.400000000000006</v>
      </c>
    </row>
    <row r="40" spans="1:9">
      <c r="A40" s="4" t="s">
        <v>131</v>
      </c>
      <c r="B40" s="10">
        <v>10625718.300000001</v>
      </c>
      <c r="C40" s="10">
        <v>9709774.9000000004</v>
      </c>
      <c r="D40" s="10">
        <v>91.4</v>
      </c>
      <c r="E40" s="10">
        <v>15889259.1</v>
      </c>
      <c r="F40" s="10">
        <v>14575390.9</v>
      </c>
      <c r="G40" s="10">
        <v>91.7</v>
      </c>
    </row>
    <row r="41" spans="1:9">
      <c r="A41" s="4" t="s">
        <v>132</v>
      </c>
      <c r="B41" s="10">
        <v>5189480.0999999996</v>
      </c>
      <c r="C41" s="10">
        <v>3143364.1</v>
      </c>
      <c r="D41" s="10">
        <v>60.6</v>
      </c>
      <c r="E41" s="10">
        <v>2708743.2</v>
      </c>
      <c r="F41" s="10">
        <v>1342675.6</v>
      </c>
      <c r="G41" s="10">
        <v>49.6</v>
      </c>
    </row>
    <row r="42" spans="1:9">
      <c r="A42" s="4" t="s">
        <v>28</v>
      </c>
      <c r="B42" s="10">
        <v>54768399</v>
      </c>
      <c r="C42" s="10">
        <v>49751761.100000001</v>
      </c>
      <c r="D42" s="10">
        <v>90.8</v>
      </c>
      <c r="E42" s="10">
        <v>58232357.799999997</v>
      </c>
      <c r="F42" s="10">
        <v>52444623.899999999</v>
      </c>
      <c r="G42" s="10">
        <v>90.1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8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I16" sqref="I16"/>
    </sheetView>
  </sheetViews>
  <sheetFormatPr defaultRowHeight="14.25"/>
  <cols>
    <col min="1" max="1" width="48.85546875" style="210" customWidth="1"/>
    <col min="2" max="4" width="12.7109375" style="239" customWidth="1"/>
    <col min="5" max="5" width="12.7109375" style="210" customWidth="1"/>
    <col min="6" max="16384" width="9.140625" style="210"/>
  </cols>
  <sheetData>
    <row r="1" spans="1:19" ht="31.5" customHeight="1">
      <c r="A1" s="404" t="s">
        <v>1023</v>
      </c>
      <c r="B1" s="404"/>
      <c r="C1" s="404"/>
      <c r="D1" s="404"/>
      <c r="E1" s="266"/>
    </row>
    <row r="2" spans="1:19">
      <c r="A2" s="276" t="s">
        <v>0</v>
      </c>
      <c r="B2" s="277">
        <v>2014</v>
      </c>
      <c r="C2" s="278">
        <v>2015</v>
      </c>
      <c r="D2" s="278">
        <v>2016</v>
      </c>
      <c r="E2" s="270">
        <v>2017</v>
      </c>
    </row>
    <row r="3" spans="1:19" ht="15" customHeight="1">
      <c r="A3" s="248" t="s">
        <v>1022</v>
      </c>
      <c r="B3" s="94">
        <v>375</v>
      </c>
      <c r="C3" s="242">
        <v>457</v>
      </c>
      <c r="D3" s="245">
        <v>454</v>
      </c>
      <c r="E3" s="142">
        <v>413</v>
      </c>
    </row>
    <row r="4" spans="1:19" ht="15" customHeight="1">
      <c r="A4" s="247" t="s">
        <v>1021</v>
      </c>
      <c r="B4" s="94">
        <v>121</v>
      </c>
      <c r="C4" s="242">
        <v>144</v>
      </c>
      <c r="D4" s="245">
        <v>154</v>
      </c>
      <c r="E4" s="142">
        <v>153</v>
      </c>
    </row>
    <row r="5" spans="1:19" ht="25.5" customHeight="1">
      <c r="A5" s="404" t="s">
        <v>1020</v>
      </c>
      <c r="B5" s="404"/>
      <c r="C5" s="404"/>
      <c r="D5" s="404"/>
      <c r="E5" s="176"/>
    </row>
    <row r="6" spans="1:19">
      <c r="A6" s="246" t="s">
        <v>1019</v>
      </c>
      <c r="B6" s="229">
        <v>18</v>
      </c>
      <c r="C6" s="229">
        <v>14</v>
      </c>
      <c r="D6" s="229">
        <v>20</v>
      </c>
      <c r="E6" s="142">
        <v>32</v>
      </c>
      <c r="H6" s="229"/>
      <c r="I6" s="229"/>
      <c r="J6" s="229"/>
      <c r="K6" s="229"/>
      <c r="L6" s="229"/>
      <c r="M6" s="229"/>
      <c r="N6" s="229"/>
      <c r="O6" s="229"/>
      <c r="S6" s="229"/>
    </row>
    <row r="7" spans="1:19">
      <c r="A7" s="246" t="s">
        <v>1018</v>
      </c>
      <c r="B7" s="229">
        <v>173</v>
      </c>
      <c r="C7" s="229">
        <v>197</v>
      </c>
      <c r="D7" s="229">
        <v>204</v>
      </c>
      <c r="E7" s="142">
        <v>160</v>
      </c>
      <c r="H7" s="229"/>
      <c r="I7" s="229"/>
      <c r="J7" s="229"/>
      <c r="K7" s="229"/>
      <c r="L7" s="229"/>
      <c r="M7" s="229"/>
      <c r="N7" s="229"/>
      <c r="O7" s="229"/>
      <c r="S7" s="229"/>
    </row>
    <row r="8" spans="1:19">
      <c r="A8" s="240" t="s">
        <v>1017</v>
      </c>
      <c r="B8" s="229">
        <v>123</v>
      </c>
      <c r="C8" s="229">
        <v>166</v>
      </c>
      <c r="D8" s="229">
        <v>153</v>
      </c>
      <c r="E8" s="142">
        <v>144</v>
      </c>
      <c r="H8" s="229"/>
      <c r="I8" s="229"/>
      <c r="J8" s="229"/>
      <c r="K8" s="229"/>
      <c r="L8" s="229"/>
      <c r="M8" s="229"/>
      <c r="N8" s="229"/>
      <c r="O8" s="229"/>
      <c r="S8" s="229"/>
    </row>
    <row r="9" spans="1:19">
      <c r="A9" s="243" t="s">
        <v>1016</v>
      </c>
      <c r="B9" s="229">
        <v>61</v>
      </c>
      <c r="C9" s="229">
        <v>80</v>
      </c>
      <c r="D9" s="229">
        <v>77</v>
      </c>
      <c r="E9" s="142">
        <v>77</v>
      </c>
      <c r="H9" s="229"/>
      <c r="I9" s="229"/>
      <c r="J9" s="229"/>
      <c r="K9" s="229"/>
      <c r="L9" s="229"/>
      <c r="M9" s="229"/>
      <c r="N9" s="229"/>
      <c r="O9" s="229"/>
      <c r="S9" s="229"/>
    </row>
    <row r="10" spans="1:19" ht="25.5" customHeight="1">
      <c r="A10" s="404" t="s">
        <v>1015</v>
      </c>
      <c r="B10" s="404"/>
      <c r="C10" s="404"/>
      <c r="D10" s="404"/>
      <c r="E10" s="176"/>
      <c r="I10" s="229"/>
      <c r="K10" s="229"/>
      <c r="L10" s="229"/>
      <c r="M10" s="229"/>
    </row>
    <row r="11" spans="1:19">
      <c r="A11" s="243" t="s">
        <v>1014</v>
      </c>
      <c r="B11" s="229">
        <v>52</v>
      </c>
      <c r="C11" s="229">
        <v>55</v>
      </c>
      <c r="D11" s="229">
        <v>71</v>
      </c>
      <c r="E11" s="142">
        <v>48</v>
      </c>
      <c r="I11" s="229"/>
      <c r="J11" s="229"/>
      <c r="K11" s="229"/>
      <c r="L11" s="229"/>
      <c r="M11" s="229"/>
    </row>
    <row r="12" spans="1:19">
      <c r="A12" s="243" t="s">
        <v>1013</v>
      </c>
      <c r="B12" s="229">
        <v>12</v>
      </c>
      <c r="C12" s="229">
        <v>16</v>
      </c>
      <c r="D12" s="229">
        <v>6</v>
      </c>
      <c r="E12" s="142">
        <v>4</v>
      </c>
      <c r="I12" s="229"/>
      <c r="J12" s="229"/>
      <c r="K12" s="229"/>
      <c r="L12" s="229"/>
      <c r="M12" s="229"/>
    </row>
    <row r="13" spans="1:19">
      <c r="A13" s="243" t="s">
        <v>1012</v>
      </c>
      <c r="B13" s="229">
        <v>10</v>
      </c>
      <c r="C13" s="229">
        <v>8</v>
      </c>
      <c r="D13" s="229">
        <v>7</v>
      </c>
      <c r="E13" s="142">
        <v>8</v>
      </c>
      <c r="H13" s="229"/>
      <c r="I13" s="229"/>
      <c r="J13" s="229"/>
      <c r="K13" s="242"/>
      <c r="L13" s="245"/>
      <c r="M13" s="229"/>
    </row>
    <row r="14" spans="1:19">
      <c r="A14" s="243" t="s">
        <v>1011</v>
      </c>
      <c r="B14" s="229">
        <v>74</v>
      </c>
      <c r="C14" s="229">
        <v>106</v>
      </c>
      <c r="D14" s="229">
        <v>112</v>
      </c>
      <c r="E14" s="142">
        <v>73</v>
      </c>
      <c r="H14" s="229"/>
      <c r="I14" s="229"/>
      <c r="J14" s="229"/>
      <c r="K14" s="229"/>
      <c r="L14" s="229"/>
      <c r="M14" s="229"/>
      <c r="N14" s="229"/>
    </row>
    <row r="15" spans="1:19">
      <c r="A15" s="243" t="s">
        <v>1010</v>
      </c>
      <c r="B15" s="229">
        <v>124</v>
      </c>
      <c r="C15" s="229">
        <v>177</v>
      </c>
      <c r="D15" s="229">
        <v>140</v>
      </c>
      <c r="E15" s="142">
        <v>109</v>
      </c>
      <c r="H15" s="229"/>
      <c r="I15" s="229"/>
      <c r="J15" s="229"/>
      <c r="K15" s="229"/>
      <c r="L15" s="229"/>
      <c r="M15" s="229"/>
      <c r="N15" s="229"/>
    </row>
    <row r="16" spans="1:19">
      <c r="A16" s="243" t="s">
        <v>1009</v>
      </c>
      <c r="B16" s="229">
        <v>17</v>
      </c>
      <c r="C16" s="229">
        <v>19</v>
      </c>
      <c r="D16" s="229">
        <v>18</v>
      </c>
      <c r="E16" s="142">
        <v>29</v>
      </c>
      <c r="H16" s="229"/>
      <c r="I16" s="229"/>
      <c r="J16" s="229"/>
      <c r="K16" s="229"/>
      <c r="L16" s="229"/>
      <c r="M16" s="242"/>
      <c r="N16" s="229"/>
    </row>
    <row r="17" spans="1:14">
      <c r="A17" s="243" t="s">
        <v>1008</v>
      </c>
      <c r="B17" s="244"/>
      <c r="C17" s="242"/>
      <c r="D17" s="245"/>
      <c r="E17" s="142"/>
      <c r="H17" s="229"/>
      <c r="I17" s="242"/>
      <c r="J17" s="245"/>
      <c r="K17" s="229"/>
      <c r="L17" s="229"/>
      <c r="M17" s="229"/>
      <c r="N17" s="229"/>
    </row>
    <row r="18" spans="1:14">
      <c r="A18" s="243" t="s">
        <v>1007</v>
      </c>
      <c r="B18" s="229">
        <v>1</v>
      </c>
      <c r="C18" s="229"/>
      <c r="D18" s="229"/>
      <c r="E18" s="142"/>
      <c r="H18" s="229"/>
      <c r="I18" s="229"/>
      <c r="J18" s="229"/>
      <c r="K18" s="229"/>
      <c r="L18" s="229"/>
      <c r="M18" s="229"/>
    </row>
    <row r="19" spans="1:14">
      <c r="A19" s="243" t="s">
        <v>1006</v>
      </c>
      <c r="B19" s="229"/>
      <c r="C19" s="229"/>
      <c r="D19" s="229">
        <v>1</v>
      </c>
      <c r="E19" s="142"/>
      <c r="H19" s="244"/>
      <c r="I19" s="229"/>
      <c r="J19" s="229"/>
      <c r="K19" s="229"/>
      <c r="L19" s="229"/>
      <c r="M19" s="229"/>
    </row>
    <row r="20" spans="1:14">
      <c r="A20" s="243" t="s">
        <v>1005</v>
      </c>
      <c r="B20" s="229">
        <v>85</v>
      </c>
      <c r="C20" s="229">
        <v>75</v>
      </c>
      <c r="D20" s="229">
        <v>99</v>
      </c>
      <c r="E20" s="142">
        <v>142</v>
      </c>
      <c r="H20" s="229"/>
      <c r="I20" s="229"/>
      <c r="J20" s="229"/>
      <c r="K20" s="229"/>
      <c r="L20" s="229"/>
      <c r="M20" s="229"/>
    </row>
    <row r="21" spans="1:14">
      <c r="A21" s="243" t="s">
        <v>1004</v>
      </c>
      <c r="B21" s="229"/>
      <c r="C21" s="229">
        <v>1</v>
      </c>
      <c r="D21" s="229"/>
      <c r="E21" s="142"/>
      <c r="H21" s="229"/>
      <c r="I21" s="229"/>
      <c r="J21" s="229"/>
      <c r="K21" s="229"/>
      <c r="L21" s="229"/>
      <c r="M21" s="229"/>
    </row>
    <row r="22" spans="1:14" ht="22.5" customHeight="1">
      <c r="A22" s="420" t="s">
        <v>1003</v>
      </c>
      <c r="B22" s="420"/>
      <c r="C22" s="420"/>
      <c r="D22" s="420"/>
      <c r="E22" s="176"/>
      <c r="H22" s="229"/>
      <c r="I22" s="229"/>
    </row>
    <row r="23" spans="1:14">
      <c r="A23" s="205" t="s">
        <v>1002</v>
      </c>
      <c r="B23" s="229">
        <v>26</v>
      </c>
      <c r="C23" s="242">
        <v>21</v>
      </c>
      <c r="D23" s="242">
        <v>21</v>
      </c>
      <c r="E23" s="142">
        <v>31</v>
      </c>
      <c r="I23" s="229"/>
      <c r="J23" s="240"/>
    </row>
    <row r="24" spans="1:14">
      <c r="A24" s="205" t="s">
        <v>1001</v>
      </c>
      <c r="B24" s="229">
        <v>141</v>
      </c>
      <c r="C24" s="242">
        <v>144</v>
      </c>
      <c r="D24" s="242">
        <v>154</v>
      </c>
      <c r="E24" s="142">
        <v>175</v>
      </c>
      <c r="I24" s="241"/>
      <c r="J24" s="240"/>
    </row>
  </sheetData>
  <mergeCells count="4">
    <mergeCell ref="A1:D1"/>
    <mergeCell ref="A22:D22"/>
    <mergeCell ref="A5:D5"/>
    <mergeCell ref="A10:D10"/>
  </mergeCells>
  <pageMargins left="0" right="0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8" sqref="G8"/>
    </sheetView>
  </sheetViews>
  <sheetFormatPr defaultRowHeight="15"/>
  <cols>
    <col min="1" max="1" width="44.28515625" customWidth="1"/>
    <col min="2" max="4" width="14" customWidth="1"/>
  </cols>
  <sheetData>
    <row r="1" spans="1:13" s="210" customFormat="1" ht="31.5" customHeight="1">
      <c r="A1" s="377" t="s">
        <v>1038</v>
      </c>
      <c r="B1" s="377"/>
      <c r="C1" s="377"/>
      <c r="D1" s="377"/>
      <c r="E1" s="266"/>
    </row>
    <row r="2" spans="1:13" s="210" customFormat="1" ht="14.25">
      <c r="A2" s="250" t="s">
        <v>0</v>
      </c>
      <c r="B2" s="255">
        <v>2014</v>
      </c>
      <c r="C2" s="249">
        <v>2015</v>
      </c>
      <c r="D2" s="274">
        <v>2016</v>
      </c>
      <c r="E2" s="275">
        <v>2017</v>
      </c>
    </row>
    <row r="3" spans="1:13" s="210" customFormat="1" ht="14.25" customHeight="1">
      <c r="A3" s="205" t="s">
        <v>1037</v>
      </c>
      <c r="B3" s="94">
        <v>335</v>
      </c>
      <c r="C3" s="242">
        <v>442</v>
      </c>
      <c r="D3" s="242">
        <v>366</v>
      </c>
      <c r="E3" s="142">
        <v>328</v>
      </c>
    </row>
    <row r="4" spans="1:13" s="210" customFormat="1" ht="14.25" customHeight="1">
      <c r="A4" s="205" t="s">
        <v>109</v>
      </c>
      <c r="B4" s="94"/>
      <c r="C4" s="242"/>
      <c r="D4" s="242"/>
      <c r="E4" s="142"/>
    </row>
    <row r="5" spans="1:13" s="210" customFormat="1" ht="14.25">
      <c r="A5" s="205" t="s">
        <v>1036</v>
      </c>
      <c r="B5" s="254">
        <v>34</v>
      </c>
      <c r="C5" s="242">
        <v>48</v>
      </c>
      <c r="D5" s="242">
        <v>33</v>
      </c>
      <c r="E5" s="142">
        <v>30</v>
      </c>
    </row>
    <row r="6" spans="1:13" s="210" customFormat="1" ht="25.5" customHeight="1">
      <c r="A6" s="404" t="s">
        <v>1035</v>
      </c>
      <c r="B6" s="404"/>
      <c r="C6" s="404"/>
      <c r="D6" s="404"/>
      <c r="E6" s="176"/>
    </row>
    <row r="7" spans="1:13" s="210" customFormat="1" ht="14.25">
      <c r="A7" s="253" t="s">
        <v>1034</v>
      </c>
      <c r="B7" s="229">
        <v>11</v>
      </c>
      <c r="C7" s="229">
        <v>9</v>
      </c>
      <c r="D7" s="229">
        <v>1</v>
      </c>
      <c r="E7" s="142">
        <v>10</v>
      </c>
      <c r="H7" s="229"/>
      <c r="I7" s="229"/>
      <c r="J7" s="204"/>
      <c r="K7" s="204"/>
      <c r="L7" s="229"/>
      <c r="M7" s="229"/>
    </row>
    <row r="8" spans="1:13" s="210" customFormat="1" ht="14.25">
      <c r="A8" s="253" t="s">
        <v>1033</v>
      </c>
      <c r="B8" s="229">
        <v>160</v>
      </c>
      <c r="C8" s="229">
        <v>230</v>
      </c>
      <c r="D8" s="229">
        <v>197</v>
      </c>
      <c r="E8" s="142">
        <v>146</v>
      </c>
      <c r="H8" s="229"/>
      <c r="I8" s="229"/>
      <c r="J8" s="204"/>
      <c r="K8" s="229"/>
      <c r="L8" s="229"/>
      <c r="M8" s="229"/>
    </row>
    <row r="9" spans="1:13" s="210" customFormat="1" ht="14.25">
      <c r="A9" s="251" t="s">
        <v>1032</v>
      </c>
      <c r="B9" s="229">
        <v>139</v>
      </c>
      <c r="C9" s="229">
        <v>185</v>
      </c>
      <c r="D9" s="229">
        <v>143</v>
      </c>
      <c r="E9" s="142">
        <v>149</v>
      </c>
      <c r="H9" s="229"/>
      <c r="I9" s="229"/>
      <c r="J9" s="204"/>
      <c r="K9" s="229"/>
      <c r="L9" s="229"/>
      <c r="M9" s="229"/>
    </row>
    <row r="10" spans="1:13" s="210" customFormat="1" ht="14.25">
      <c r="A10" s="251" t="s">
        <v>1016</v>
      </c>
      <c r="B10" s="229">
        <v>25</v>
      </c>
      <c r="C10" s="229">
        <v>18</v>
      </c>
      <c r="D10" s="229">
        <v>25</v>
      </c>
      <c r="E10" s="142">
        <v>23</v>
      </c>
      <c r="H10" s="229"/>
      <c r="I10" s="229"/>
      <c r="J10" s="204"/>
      <c r="K10" s="229"/>
      <c r="L10" s="229"/>
      <c r="M10" s="229"/>
    </row>
    <row r="11" spans="1:13" s="210" customFormat="1" ht="25.5" customHeight="1">
      <c r="A11" s="404" t="s">
        <v>1031</v>
      </c>
      <c r="B11" s="404"/>
      <c r="C11" s="404"/>
      <c r="D11" s="404"/>
      <c r="E11" s="176"/>
      <c r="H11" s="204"/>
      <c r="I11" s="204"/>
      <c r="J11" s="204"/>
      <c r="K11" s="229"/>
      <c r="L11" s="204"/>
    </row>
    <row r="12" spans="1:13" s="210" customFormat="1" ht="14.25">
      <c r="A12" s="252" t="s">
        <v>1014</v>
      </c>
      <c r="B12" s="204">
        <v>24</v>
      </c>
      <c r="C12" s="204">
        <v>16</v>
      </c>
      <c r="D12" s="204">
        <v>24</v>
      </c>
      <c r="E12" s="142">
        <v>22</v>
      </c>
      <c r="G12" s="241"/>
      <c r="H12" s="204"/>
      <c r="I12" s="204"/>
      <c r="J12" s="204"/>
      <c r="K12" s="204"/>
      <c r="L12" s="204"/>
    </row>
    <row r="13" spans="1:13" s="210" customFormat="1" ht="14.25">
      <c r="A13" s="251" t="s">
        <v>1013</v>
      </c>
      <c r="B13" s="204">
        <v>3</v>
      </c>
      <c r="C13" s="204">
        <v>6</v>
      </c>
      <c r="D13" s="204">
        <v>3</v>
      </c>
      <c r="E13" s="142">
        <v>5</v>
      </c>
      <c r="G13" s="241"/>
      <c r="H13" s="204"/>
      <c r="I13" s="204"/>
      <c r="J13" s="204"/>
      <c r="K13" s="204"/>
      <c r="L13" s="204"/>
    </row>
    <row r="14" spans="1:13" s="210" customFormat="1" ht="14.25">
      <c r="A14" s="251" t="s">
        <v>1012</v>
      </c>
      <c r="B14" s="204">
        <v>6</v>
      </c>
      <c r="C14" s="204">
        <v>4</v>
      </c>
      <c r="D14" s="204">
        <v>3</v>
      </c>
      <c r="E14" s="142">
        <v>8</v>
      </c>
      <c r="G14" s="241"/>
      <c r="H14" s="204"/>
      <c r="I14" s="204"/>
      <c r="J14" s="204"/>
      <c r="K14" s="204"/>
      <c r="L14" s="204"/>
    </row>
    <row r="15" spans="1:13" s="210" customFormat="1" ht="14.25">
      <c r="A15" s="251" t="s">
        <v>1011</v>
      </c>
      <c r="B15" s="204">
        <v>42</v>
      </c>
      <c r="C15" s="204">
        <v>57</v>
      </c>
      <c r="D15" s="204">
        <v>53</v>
      </c>
      <c r="E15" s="142">
        <v>34</v>
      </c>
      <c r="G15" s="241"/>
      <c r="H15" s="204"/>
      <c r="I15" s="204"/>
      <c r="J15" s="204"/>
      <c r="K15" s="204"/>
      <c r="L15" s="204"/>
    </row>
    <row r="16" spans="1:13" s="210" customFormat="1" ht="14.25">
      <c r="A16" s="251" t="s">
        <v>1010</v>
      </c>
      <c r="B16" s="204">
        <v>89</v>
      </c>
      <c r="C16" s="204">
        <v>160</v>
      </c>
      <c r="D16" s="204">
        <v>68</v>
      </c>
      <c r="E16" s="142">
        <v>105</v>
      </c>
      <c r="G16" s="241"/>
      <c r="H16" s="204"/>
      <c r="I16" s="204"/>
      <c r="J16" s="204"/>
      <c r="K16" s="204"/>
      <c r="L16" s="204"/>
    </row>
    <row r="17" spans="1:12" s="210" customFormat="1" ht="14.25">
      <c r="A17" s="251" t="s">
        <v>1009</v>
      </c>
      <c r="B17" s="204">
        <v>21</v>
      </c>
      <c r="C17" s="204">
        <v>29</v>
      </c>
      <c r="D17" s="204">
        <v>12</v>
      </c>
      <c r="E17" s="142">
        <v>15</v>
      </c>
      <c r="G17" s="241"/>
      <c r="H17" s="240"/>
      <c r="I17" s="204"/>
      <c r="J17" s="204"/>
      <c r="K17" s="204"/>
      <c r="L17" s="204"/>
    </row>
    <row r="18" spans="1:12" s="210" customFormat="1" ht="14.25">
      <c r="A18" s="251" t="s">
        <v>1008</v>
      </c>
      <c r="B18" s="204">
        <v>1</v>
      </c>
      <c r="C18" s="204"/>
      <c r="D18" s="204">
        <v>1</v>
      </c>
      <c r="E18" s="142">
        <v>1</v>
      </c>
      <c r="G18" s="241"/>
      <c r="H18" s="240"/>
      <c r="I18" s="204"/>
      <c r="J18" s="204"/>
      <c r="K18" s="204"/>
      <c r="L18" s="204"/>
    </row>
    <row r="19" spans="1:12" s="210" customFormat="1" ht="14.25">
      <c r="A19" s="251" t="s">
        <v>1007</v>
      </c>
      <c r="B19" s="204">
        <v>1</v>
      </c>
      <c r="C19" s="204">
        <v>2</v>
      </c>
      <c r="D19" s="204">
        <v>21</v>
      </c>
      <c r="E19" s="142">
        <v>4</v>
      </c>
      <c r="G19" s="240"/>
      <c r="H19" s="240"/>
      <c r="I19" s="204"/>
      <c r="J19" s="204"/>
      <c r="K19" s="204"/>
      <c r="L19" s="204"/>
    </row>
    <row r="20" spans="1:12" s="210" customFormat="1" ht="14.25">
      <c r="A20" s="251" t="s">
        <v>1006</v>
      </c>
      <c r="B20" s="204">
        <v>1</v>
      </c>
      <c r="C20" s="204"/>
      <c r="D20" s="204">
        <v>1</v>
      </c>
      <c r="E20" s="142"/>
      <c r="G20" s="240"/>
      <c r="H20" s="240"/>
      <c r="I20" s="204"/>
      <c r="J20" s="204"/>
      <c r="K20" s="204"/>
      <c r="L20" s="204"/>
    </row>
    <row r="21" spans="1:12" s="210" customFormat="1" ht="14.25">
      <c r="A21" s="251" t="s">
        <v>1005</v>
      </c>
      <c r="B21" s="204">
        <v>147</v>
      </c>
      <c r="C21" s="204">
        <v>168</v>
      </c>
      <c r="D21" s="204">
        <v>180</v>
      </c>
      <c r="E21" s="142">
        <v>134</v>
      </c>
      <c r="G21" s="241"/>
      <c r="H21" s="240"/>
      <c r="I21" s="204"/>
      <c r="J21" s="204"/>
      <c r="K21" s="204"/>
      <c r="L21" s="204"/>
    </row>
    <row r="22" spans="1:12" s="210" customFormat="1" ht="25.5" customHeight="1">
      <c r="A22" s="404" t="s">
        <v>1030</v>
      </c>
      <c r="B22" s="404"/>
      <c r="C22" s="404"/>
      <c r="D22" s="404"/>
      <c r="E22" s="176"/>
    </row>
    <row r="23" spans="1:12" s="210" customFormat="1" ht="14.25">
      <c r="A23" s="252" t="s">
        <v>1029</v>
      </c>
      <c r="B23" s="204">
        <v>39</v>
      </c>
      <c r="C23" s="204">
        <v>37</v>
      </c>
      <c r="D23" s="204">
        <v>43</v>
      </c>
      <c r="E23" s="142">
        <v>48</v>
      </c>
      <c r="G23" s="241"/>
      <c r="H23" s="241"/>
      <c r="I23" s="240"/>
    </row>
    <row r="24" spans="1:12" s="210" customFormat="1" ht="14.25">
      <c r="A24" s="251" t="s">
        <v>1028</v>
      </c>
      <c r="B24" s="204">
        <v>17</v>
      </c>
      <c r="C24" s="204">
        <v>16</v>
      </c>
      <c r="D24" s="204">
        <v>4</v>
      </c>
      <c r="E24" s="142">
        <v>8</v>
      </c>
      <c r="G24" s="241"/>
      <c r="H24" s="241"/>
      <c r="I24" s="240"/>
    </row>
    <row r="25" spans="1:12" s="210" customFormat="1" ht="14.25">
      <c r="A25" s="251" t="s">
        <v>1027</v>
      </c>
      <c r="B25" s="204">
        <v>86</v>
      </c>
      <c r="C25" s="204">
        <v>97</v>
      </c>
      <c r="D25" s="204">
        <v>90</v>
      </c>
      <c r="E25" s="142">
        <v>110</v>
      </c>
      <c r="G25" s="241"/>
      <c r="H25" s="241"/>
      <c r="I25" s="240"/>
    </row>
    <row r="26" spans="1:12" s="210" customFormat="1" ht="14.25">
      <c r="A26" s="251" t="s">
        <v>1026</v>
      </c>
      <c r="B26" s="204">
        <v>97</v>
      </c>
      <c r="C26" s="204">
        <v>132</v>
      </c>
      <c r="D26" s="204">
        <v>105</v>
      </c>
      <c r="E26" s="142">
        <v>73</v>
      </c>
      <c r="G26" s="241"/>
      <c r="H26" s="241"/>
      <c r="I26" s="240"/>
    </row>
    <row r="27" spans="1:12" s="210" customFormat="1" ht="14.25">
      <c r="A27" s="251" t="s">
        <v>1025</v>
      </c>
      <c r="B27" s="204">
        <v>68</v>
      </c>
      <c r="C27" s="204">
        <v>122</v>
      </c>
      <c r="D27" s="204">
        <v>85</v>
      </c>
      <c r="E27" s="142">
        <v>78</v>
      </c>
      <c r="G27" s="241"/>
      <c r="H27" s="241"/>
      <c r="I27" s="240"/>
    </row>
    <row r="28" spans="1:12" s="210" customFormat="1" ht="14.25">
      <c r="A28" s="251" t="s">
        <v>1024</v>
      </c>
      <c r="B28" s="204">
        <v>28</v>
      </c>
      <c r="C28" s="204">
        <v>38</v>
      </c>
      <c r="D28" s="204">
        <v>39</v>
      </c>
      <c r="E28" s="142">
        <v>11</v>
      </c>
      <c r="G28" s="241"/>
      <c r="H28" s="241"/>
      <c r="I28" s="240"/>
    </row>
    <row r="29" spans="1:12" s="210" customFormat="1" ht="14.25">
      <c r="B29" s="239"/>
      <c r="C29" s="239"/>
      <c r="D29" s="239"/>
    </row>
    <row r="30" spans="1:12" s="210" customFormat="1" ht="14.25">
      <c r="B30" s="239"/>
      <c r="C30" s="239"/>
      <c r="D30" s="239"/>
    </row>
    <row r="31" spans="1:12" s="210" customFormat="1" ht="14.25">
      <c r="B31" s="239"/>
      <c r="C31" s="239"/>
      <c r="D31" s="239"/>
    </row>
    <row r="32" spans="1:12" s="210" customFormat="1" ht="14.25">
      <c r="B32" s="239"/>
      <c r="C32" s="239"/>
      <c r="D32" s="239"/>
    </row>
    <row r="33" spans="2:4" s="210" customFormat="1" ht="14.25">
      <c r="B33" s="239"/>
      <c r="C33" s="239"/>
      <c r="D33" s="239"/>
    </row>
  </sheetData>
  <mergeCells count="4">
    <mergeCell ref="A22:D22"/>
    <mergeCell ref="A1:D1"/>
    <mergeCell ref="A6:D6"/>
    <mergeCell ref="A11:D11"/>
  </mergeCells>
  <pageMargins left="0.2" right="0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8" sqref="K8"/>
    </sheetView>
  </sheetViews>
  <sheetFormatPr defaultRowHeight="15"/>
  <cols>
    <col min="1" max="1" width="35.28515625" customWidth="1"/>
    <col min="2" max="9" width="7.85546875" customWidth="1"/>
  </cols>
  <sheetData>
    <row r="1" spans="1:14" s="210" customFormat="1" ht="25.5" customHeight="1">
      <c r="A1" s="431" t="s">
        <v>1053</v>
      </c>
      <c r="B1" s="431"/>
      <c r="C1" s="431"/>
      <c r="D1" s="431"/>
      <c r="E1" s="431"/>
      <c r="F1" s="431"/>
      <c r="G1" s="431"/>
      <c r="H1" s="266"/>
      <c r="I1" s="266"/>
    </row>
    <row r="2" spans="1:14" s="210" customFormat="1" ht="24.75" customHeight="1">
      <c r="A2" s="437" t="s">
        <v>0</v>
      </c>
      <c r="B2" s="432">
        <v>2014</v>
      </c>
      <c r="C2" s="390"/>
      <c r="D2" s="433">
        <v>2015</v>
      </c>
      <c r="E2" s="434"/>
      <c r="F2" s="421">
        <v>2016</v>
      </c>
      <c r="G2" s="435"/>
      <c r="H2" s="421">
        <v>2017</v>
      </c>
      <c r="I2" s="422"/>
    </row>
    <row r="3" spans="1:14" s="210" customFormat="1" ht="24.75" customHeight="1">
      <c r="A3" s="384"/>
      <c r="B3" s="265" t="s">
        <v>1052</v>
      </c>
      <c r="C3" s="264" t="s">
        <v>1051</v>
      </c>
      <c r="D3" s="201" t="s">
        <v>1052</v>
      </c>
      <c r="E3" s="263" t="s">
        <v>1051</v>
      </c>
      <c r="F3" s="201" t="s">
        <v>1052</v>
      </c>
      <c r="G3" s="267" t="s">
        <v>1051</v>
      </c>
      <c r="H3" s="268" t="s">
        <v>1052</v>
      </c>
      <c r="I3" s="269" t="s">
        <v>1051</v>
      </c>
      <c r="N3" s="262"/>
    </row>
    <row r="4" spans="1:14" s="210" customFormat="1" ht="14.25">
      <c r="A4" s="253" t="s">
        <v>1050</v>
      </c>
      <c r="B4" s="229">
        <v>142</v>
      </c>
      <c r="C4" s="229">
        <v>110</v>
      </c>
      <c r="D4" s="229">
        <v>152</v>
      </c>
      <c r="E4" s="226">
        <v>138</v>
      </c>
      <c r="F4" s="226">
        <v>111</v>
      </c>
      <c r="G4" s="226">
        <v>98</v>
      </c>
      <c r="H4" s="142">
        <v>109</v>
      </c>
      <c r="I4" s="142">
        <v>103</v>
      </c>
      <c r="K4" s="229"/>
      <c r="L4" s="229"/>
    </row>
    <row r="5" spans="1:14" s="210" customFormat="1" ht="14.25">
      <c r="A5" s="253" t="s">
        <v>1049</v>
      </c>
      <c r="B5" s="229">
        <v>4</v>
      </c>
      <c r="C5" s="229">
        <v>3</v>
      </c>
      <c r="D5" s="229">
        <v>2</v>
      </c>
      <c r="E5" s="226">
        <v>1</v>
      </c>
      <c r="F5" s="226">
        <v>2</v>
      </c>
      <c r="G5" s="226">
        <v>1</v>
      </c>
      <c r="H5" s="273" t="s">
        <v>134</v>
      </c>
      <c r="I5" s="273" t="s">
        <v>134</v>
      </c>
      <c r="K5" s="229"/>
      <c r="L5" s="229"/>
    </row>
    <row r="6" spans="1:14" s="210" customFormat="1" ht="14.25">
      <c r="A6" s="251" t="s">
        <v>1048</v>
      </c>
      <c r="B6" s="229">
        <v>37</v>
      </c>
      <c r="C6" s="229">
        <v>79</v>
      </c>
      <c r="D6" s="229">
        <v>73</v>
      </c>
      <c r="E6" s="226">
        <v>153</v>
      </c>
      <c r="F6" s="271">
        <v>26</v>
      </c>
      <c r="G6" s="271">
        <v>50</v>
      </c>
      <c r="H6" s="144">
        <v>28</v>
      </c>
      <c r="I6" s="142">
        <v>51</v>
      </c>
      <c r="J6" s="229"/>
      <c r="K6" s="229"/>
      <c r="L6" s="229"/>
    </row>
    <row r="7" spans="1:14" s="210" customFormat="1" ht="14.25">
      <c r="A7" s="251" t="s">
        <v>1047</v>
      </c>
      <c r="B7" s="229">
        <v>30</v>
      </c>
      <c r="C7" s="229">
        <v>49</v>
      </c>
      <c r="D7" s="229">
        <v>20</v>
      </c>
      <c r="E7" s="226">
        <v>25</v>
      </c>
      <c r="F7" s="271">
        <v>15</v>
      </c>
      <c r="G7" s="271">
        <v>15</v>
      </c>
      <c r="H7" s="144">
        <v>20</v>
      </c>
      <c r="I7" s="142">
        <v>22</v>
      </c>
      <c r="J7" s="229"/>
      <c r="K7" s="229"/>
      <c r="L7" s="229"/>
    </row>
    <row r="8" spans="1:14" s="210" customFormat="1" ht="14.25">
      <c r="A8" s="260" t="s">
        <v>1046</v>
      </c>
      <c r="B8" s="259">
        <v>38</v>
      </c>
      <c r="C8" s="259">
        <v>49</v>
      </c>
      <c r="D8" s="259">
        <v>49</v>
      </c>
      <c r="E8" s="272">
        <v>48</v>
      </c>
      <c r="F8" s="272">
        <v>34</v>
      </c>
      <c r="G8" s="272">
        <v>33</v>
      </c>
      <c r="H8" s="176">
        <v>32</v>
      </c>
      <c r="I8" s="176">
        <v>30</v>
      </c>
      <c r="J8" s="229"/>
      <c r="K8" s="229"/>
      <c r="L8" s="229"/>
    </row>
    <row r="9" spans="1:14" s="210" customFormat="1" ht="24.75" customHeight="1">
      <c r="A9" s="257" t="s">
        <v>1045</v>
      </c>
      <c r="B9" s="438">
        <v>8475</v>
      </c>
      <c r="C9" s="424"/>
      <c r="D9" s="423">
        <v>8900</v>
      </c>
      <c r="E9" s="423"/>
      <c r="F9" s="424">
        <v>5726</v>
      </c>
      <c r="G9" s="424"/>
      <c r="H9" s="426">
        <v>8052</v>
      </c>
      <c r="I9" s="426"/>
    </row>
    <row r="10" spans="1:14" s="210" customFormat="1" ht="24" customHeight="1">
      <c r="A10" s="404" t="s">
        <v>1044</v>
      </c>
      <c r="B10" s="404"/>
      <c r="C10" s="404"/>
      <c r="D10" s="404"/>
      <c r="E10" s="404"/>
      <c r="F10" s="404"/>
      <c r="G10" s="404"/>
      <c r="H10" s="266"/>
      <c r="I10" s="266"/>
    </row>
    <row r="11" spans="1:14" s="210" customFormat="1" ht="14.25" customHeight="1">
      <c r="A11" s="196" t="s">
        <v>1043</v>
      </c>
      <c r="B11" s="298">
        <v>308</v>
      </c>
      <c r="C11" s="298"/>
      <c r="D11" s="429">
        <v>232</v>
      </c>
      <c r="E11" s="429"/>
      <c r="F11" s="436">
        <v>19</v>
      </c>
      <c r="G11" s="436"/>
      <c r="H11" s="425">
        <v>78</v>
      </c>
      <c r="I11" s="425"/>
    </row>
    <row r="12" spans="1:14" s="210" customFormat="1" ht="14.25" customHeight="1">
      <c r="A12" s="196" t="s">
        <v>1042</v>
      </c>
      <c r="B12" s="298">
        <v>1476</v>
      </c>
      <c r="C12" s="298"/>
      <c r="D12" s="429">
        <v>1210</v>
      </c>
      <c r="E12" s="429"/>
      <c r="F12" s="425">
        <v>1082</v>
      </c>
      <c r="G12" s="425"/>
      <c r="H12" s="425">
        <v>1305</v>
      </c>
      <c r="I12" s="425"/>
    </row>
    <row r="13" spans="1:14" s="210" customFormat="1" ht="25.5" customHeight="1">
      <c r="A13" s="404" t="s">
        <v>1041</v>
      </c>
      <c r="B13" s="404"/>
      <c r="C13" s="404"/>
      <c r="D13" s="404"/>
      <c r="E13" s="404"/>
      <c r="F13" s="404"/>
      <c r="G13" s="404"/>
      <c r="H13" s="427"/>
      <c r="I13" s="427"/>
    </row>
    <row r="14" spans="1:14" s="210" customFormat="1" ht="14.25">
      <c r="A14" s="253" t="s">
        <v>1040</v>
      </c>
      <c r="B14" s="430">
        <v>7532</v>
      </c>
      <c r="C14" s="430"/>
      <c r="D14" s="430">
        <v>8138</v>
      </c>
      <c r="E14" s="430"/>
      <c r="F14" s="436">
        <v>5507</v>
      </c>
      <c r="G14" s="436"/>
      <c r="H14" s="425">
        <v>7759</v>
      </c>
      <c r="I14" s="425"/>
      <c r="K14" s="229"/>
      <c r="L14" s="229"/>
    </row>
    <row r="15" spans="1:14" s="210" customFormat="1" ht="14.25">
      <c r="A15" s="253" t="s">
        <v>1039</v>
      </c>
      <c r="B15" s="430">
        <v>45921.5</v>
      </c>
      <c r="C15" s="430"/>
      <c r="D15" s="428">
        <v>45291</v>
      </c>
      <c r="E15" s="428"/>
      <c r="F15" s="425">
        <v>154600.5</v>
      </c>
      <c r="G15" s="425"/>
      <c r="H15" s="425">
        <v>285675.59999999998</v>
      </c>
      <c r="I15" s="425"/>
      <c r="K15" s="229"/>
      <c r="L15" s="229"/>
    </row>
    <row r="16" spans="1:14" s="210" customFormat="1" ht="14.25">
      <c r="A16" s="256"/>
      <c r="B16" s="239"/>
      <c r="C16" s="239"/>
      <c r="D16" s="239"/>
    </row>
    <row r="17" spans="2:4" s="210" customFormat="1" ht="14.25">
      <c r="B17" s="239"/>
      <c r="C17" s="239"/>
      <c r="D17" s="239"/>
    </row>
    <row r="18" spans="2:4" s="210" customFormat="1" ht="14.25">
      <c r="B18" s="239"/>
      <c r="C18" s="239"/>
      <c r="D18" s="239"/>
    </row>
    <row r="19" spans="2:4" s="210" customFormat="1" ht="14.25">
      <c r="B19" s="239"/>
      <c r="C19" s="239"/>
      <c r="D19" s="239"/>
    </row>
  </sheetData>
  <mergeCells count="29">
    <mergeCell ref="B14:C14"/>
    <mergeCell ref="B15:C15"/>
    <mergeCell ref="B11:C11"/>
    <mergeCell ref="B12:C12"/>
    <mergeCell ref="A1:G1"/>
    <mergeCell ref="B2:C2"/>
    <mergeCell ref="D2:E2"/>
    <mergeCell ref="F2:G2"/>
    <mergeCell ref="A10:G10"/>
    <mergeCell ref="F14:G14"/>
    <mergeCell ref="F15:G15"/>
    <mergeCell ref="F11:G11"/>
    <mergeCell ref="F12:G12"/>
    <mergeCell ref="A2:A3"/>
    <mergeCell ref="B9:C9"/>
    <mergeCell ref="A13:G13"/>
    <mergeCell ref="H2:I2"/>
    <mergeCell ref="D9:E9"/>
    <mergeCell ref="F9:G9"/>
    <mergeCell ref="H15:I15"/>
    <mergeCell ref="H9:I9"/>
    <mergeCell ref="H11:I11"/>
    <mergeCell ref="H12:I12"/>
    <mergeCell ref="H13:I13"/>
    <mergeCell ref="H14:I14"/>
    <mergeCell ref="D15:E15"/>
    <mergeCell ref="D11:E11"/>
    <mergeCell ref="D12:E12"/>
    <mergeCell ref="D14:E14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D31" sqref="D31"/>
    </sheetView>
  </sheetViews>
  <sheetFormatPr defaultRowHeight="15"/>
  <cols>
    <col min="1" max="1" width="59.42578125" style="1" customWidth="1"/>
    <col min="2" max="3" width="12.140625" style="1" customWidth="1"/>
    <col min="4" max="4" width="8" style="1" customWidth="1"/>
    <col min="5" max="8" width="9.140625" style="1"/>
    <col min="9" max="9" width="9.140625" style="1" customWidth="1"/>
    <col min="10" max="16384" width="9.140625" style="1"/>
  </cols>
  <sheetData>
    <row r="1" spans="1:4" ht="31.5" customHeight="1">
      <c r="A1" s="298" t="s">
        <v>112</v>
      </c>
      <c r="B1" s="298"/>
      <c r="C1" s="298"/>
      <c r="D1" s="298"/>
    </row>
    <row r="2" spans="1:4" ht="15" customHeight="1">
      <c r="A2" s="299" t="s">
        <v>0</v>
      </c>
      <c r="B2" s="301" t="s">
        <v>136</v>
      </c>
      <c r="C2" s="301"/>
      <c r="D2" s="301"/>
    </row>
    <row r="3" spans="1:4">
      <c r="A3" s="300"/>
      <c r="B3" s="8" t="s">
        <v>2</v>
      </c>
      <c r="C3" s="8" t="s">
        <v>3</v>
      </c>
      <c r="D3" s="6" t="s">
        <v>1</v>
      </c>
    </row>
    <row r="4" spans="1:4">
      <c r="A4" s="15" t="s">
        <v>66</v>
      </c>
      <c r="B4" s="14">
        <v>7295805.7000000002</v>
      </c>
      <c r="C4" s="14">
        <v>9563351.8000000007</v>
      </c>
      <c r="D4" s="16">
        <v>131.1</v>
      </c>
    </row>
    <row r="5" spans="1:4">
      <c r="A5" s="4" t="s">
        <v>89</v>
      </c>
      <c r="B5" s="18">
        <v>6359015.7000000002</v>
      </c>
      <c r="C5" s="18">
        <v>8423514</v>
      </c>
      <c r="D5" s="10">
        <v>132.5</v>
      </c>
    </row>
    <row r="6" spans="1:4">
      <c r="A6" s="4" t="s">
        <v>67</v>
      </c>
      <c r="B6" s="11" t="s">
        <v>134</v>
      </c>
      <c r="C6" s="11" t="s">
        <v>134</v>
      </c>
      <c r="D6" s="10" t="s">
        <v>134</v>
      </c>
    </row>
    <row r="7" spans="1:4">
      <c r="A7" s="4" t="s">
        <v>68</v>
      </c>
      <c r="B7" s="18">
        <v>198759.7</v>
      </c>
      <c r="C7" s="18">
        <v>293811</v>
      </c>
      <c r="D7" s="10">
        <v>147.80000000000001</v>
      </c>
    </row>
    <row r="8" spans="1:4">
      <c r="A8" s="4" t="s">
        <v>69</v>
      </c>
      <c r="B8" s="18">
        <v>67616</v>
      </c>
      <c r="C8" s="18">
        <v>255562.7</v>
      </c>
      <c r="D8" s="19">
        <v>378</v>
      </c>
    </row>
    <row r="9" spans="1:4" ht="15.75" customHeight="1">
      <c r="A9" s="4" t="s">
        <v>70</v>
      </c>
      <c r="B9" s="18">
        <v>3536300</v>
      </c>
      <c r="C9" s="7">
        <v>3882374.4</v>
      </c>
      <c r="D9" s="10">
        <v>109.8</v>
      </c>
    </row>
    <row r="10" spans="1:4">
      <c r="A10" s="4" t="s">
        <v>71</v>
      </c>
      <c r="B10" s="18">
        <v>200449.2</v>
      </c>
      <c r="C10" s="18">
        <v>227444.1</v>
      </c>
      <c r="D10" s="10">
        <v>113.5</v>
      </c>
    </row>
    <row r="11" spans="1:4">
      <c r="A11" s="4" t="s">
        <v>72</v>
      </c>
      <c r="B11" s="18">
        <v>36316.5</v>
      </c>
      <c r="C11" s="18">
        <v>32698.2</v>
      </c>
      <c r="D11" s="19">
        <v>90</v>
      </c>
    </row>
    <row r="12" spans="1:4">
      <c r="A12" s="4" t="s">
        <v>73</v>
      </c>
      <c r="B12" s="18">
        <v>196224</v>
      </c>
      <c r="C12" s="18">
        <v>228283.1</v>
      </c>
      <c r="D12" s="10">
        <v>116.3</v>
      </c>
    </row>
    <row r="13" spans="1:4">
      <c r="A13" s="4" t="s">
        <v>86</v>
      </c>
      <c r="B13" s="11" t="s">
        <v>134</v>
      </c>
      <c r="C13" s="11" t="s">
        <v>134</v>
      </c>
      <c r="D13" s="10" t="s">
        <v>134</v>
      </c>
    </row>
    <row r="14" spans="1:4">
      <c r="A14" s="4" t="s">
        <v>74</v>
      </c>
      <c r="B14" s="18">
        <v>103537.7</v>
      </c>
      <c r="C14" s="7">
        <v>121628.4</v>
      </c>
      <c r="D14" s="10">
        <v>117.5</v>
      </c>
    </row>
    <row r="15" spans="1:4">
      <c r="A15" s="4" t="s">
        <v>85</v>
      </c>
      <c r="B15" s="18">
        <v>1170597.2</v>
      </c>
      <c r="C15" s="18">
        <v>2267486.7000000002</v>
      </c>
      <c r="D15" s="10">
        <v>193.7</v>
      </c>
    </row>
    <row r="16" spans="1:4">
      <c r="A16" s="4" t="s">
        <v>75</v>
      </c>
      <c r="B16" s="10">
        <v>5730</v>
      </c>
      <c r="C16" s="18">
        <v>4069.5</v>
      </c>
      <c r="D16" s="19">
        <v>71</v>
      </c>
    </row>
    <row r="17" spans="1:5">
      <c r="A17" s="4" t="s">
        <v>76</v>
      </c>
      <c r="B17" s="10">
        <v>25967</v>
      </c>
      <c r="C17" s="18">
        <v>53370.8</v>
      </c>
      <c r="D17" s="10">
        <v>205.5</v>
      </c>
    </row>
    <row r="18" spans="1:5" ht="15" customHeight="1">
      <c r="A18" s="4" t="s">
        <v>87</v>
      </c>
      <c r="B18" s="18">
        <v>5280</v>
      </c>
      <c r="C18" s="18">
        <v>4936.5</v>
      </c>
      <c r="D18" s="10">
        <v>93.5</v>
      </c>
    </row>
    <row r="19" spans="1:5" ht="25.5">
      <c r="A19" s="5" t="s">
        <v>88</v>
      </c>
      <c r="B19" s="10" t="s">
        <v>134</v>
      </c>
      <c r="C19" s="11" t="s">
        <v>134</v>
      </c>
      <c r="D19" s="10" t="s">
        <v>134</v>
      </c>
    </row>
    <row r="20" spans="1:5">
      <c r="A20" s="4" t="s">
        <v>77</v>
      </c>
      <c r="B20" s="18">
        <v>172283.5</v>
      </c>
      <c r="C20" s="7">
        <v>208613.6</v>
      </c>
      <c r="D20" s="10">
        <v>121.1</v>
      </c>
    </row>
    <row r="21" spans="1:5">
      <c r="A21" s="4" t="s">
        <v>78</v>
      </c>
      <c r="B21" s="10">
        <v>100</v>
      </c>
      <c r="C21" s="10">
        <v>2065</v>
      </c>
      <c r="D21" s="19">
        <v>2065</v>
      </c>
    </row>
    <row r="22" spans="1:5">
      <c r="A22" s="4" t="s">
        <v>79</v>
      </c>
      <c r="B22" s="7">
        <v>225671.9</v>
      </c>
      <c r="C22" s="7">
        <v>277599.7</v>
      </c>
      <c r="D22" s="19">
        <v>123</v>
      </c>
    </row>
    <row r="23" spans="1:5">
      <c r="A23" s="4" t="s">
        <v>69</v>
      </c>
      <c r="B23" s="18">
        <v>12465.5</v>
      </c>
      <c r="C23" s="7">
        <v>68206.8</v>
      </c>
      <c r="D23" s="10">
        <v>547.20000000000005</v>
      </c>
    </row>
    <row r="24" spans="1:5">
      <c r="A24" s="4" t="s">
        <v>80</v>
      </c>
      <c r="B24" s="10">
        <v>7000</v>
      </c>
      <c r="C24" s="18">
        <v>22410.400000000001</v>
      </c>
      <c r="D24" s="10">
        <v>320.10000000000002</v>
      </c>
    </row>
    <row r="25" spans="1:5">
      <c r="A25" s="4" t="s">
        <v>81</v>
      </c>
      <c r="B25" s="18">
        <v>394717.5</v>
      </c>
      <c r="C25" s="18">
        <v>472953.1</v>
      </c>
      <c r="D25" s="10">
        <v>119.8</v>
      </c>
    </row>
    <row r="26" spans="1:5">
      <c r="A26" s="4" t="s">
        <v>90</v>
      </c>
      <c r="B26" s="18">
        <v>936790</v>
      </c>
      <c r="C26" s="18">
        <v>1139837.8</v>
      </c>
      <c r="D26" s="10">
        <v>121.7</v>
      </c>
    </row>
    <row r="27" spans="1:5">
      <c r="A27" s="4" t="s">
        <v>82</v>
      </c>
      <c r="B27" s="11" t="s">
        <v>134</v>
      </c>
      <c r="C27" s="11">
        <v>69709.600000000006</v>
      </c>
      <c r="D27" s="10" t="s">
        <v>134</v>
      </c>
    </row>
    <row r="28" spans="1:5">
      <c r="A28" s="4" t="s">
        <v>83</v>
      </c>
      <c r="B28" s="18">
        <v>765680</v>
      </c>
      <c r="C28" s="18">
        <v>831343</v>
      </c>
      <c r="D28" s="10">
        <v>108.6</v>
      </c>
    </row>
    <row r="29" spans="1:5">
      <c r="A29" s="4" t="s">
        <v>84</v>
      </c>
      <c r="B29" s="18">
        <v>99944</v>
      </c>
      <c r="C29" s="7">
        <v>169399.2</v>
      </c>
      <c r="D29" s="10">
        <v>169.5</v>
      </c>
    </row>
    <row r="30" spans="1:5">
      <c r="A30" s="4" t="s">
        <v>69</v>
      </c>
      <c r="B30" s="18">
        <v>71166</v>
      </c>
      <c r="C30" s="18">
        <v>69386</v>
      </c>
      <c r="D30" s="10">
        <v>97.5</v>
      </c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L23" sqref="L23"/>
    </sheetView>
  </sheetViews>
  <sheetFormatPr defaultRowHeight="15"/>
  <cols>
    <col min="1" max="1" width="27.28515625" style="1" customWidth="1"/>
    <col min="2" max="5" width="14.140625" style="1" customWidth="1"/>
    <col min="6" max="16384" width="9.140625" style="1"/>
  </cols>
  <sheetData>
    <row r="1" spans="1:5" ht="28.5" customHeight="1">
      <c r="A1" s="302" t="s">
        <v>113</v>
      </c>
      <c r="B1" s="302"/>
      <c r="C1" s="302"/>
      <c r="D1" s="302"/>
      <c r="E1" s="302"/>
    </row>
    <row r="2" spans="1:5">
      <c r="A2" s="9" t="s">
        <v>39</v>
      </c>
      <c r="B2" s="8">
        <v>2014</v>
      </c>
      <c r="C2" s="8">
        <v>2015</v>
      </c>
      <c r="D2" s="6">
        <v>2016</v>
      </c>
      <c r="E2" s="6">
        <v>2017</v>
      </c>
    </row>
    <row r="3" spans="1:5">
      <c r="A3" s="13" t="s">
        <v>65</v>
      </c>
      <c r="B3" s="20">
        <v>5224241.7</v>
      </c>
      <c r="C3" s="20">
        <v>4736339.3</v>
      </c>
      <c r="D3" s="14">
        <v>51906531.200000003</v>
      </c>
      <c r="E3" s="14">
        <v>7148312.5999999996</v>
      </c>
    </row>
    <row r="4" spans="1:5">
      <c r="A4" s="4" t="s">
        <v>40</v>
      </c>
      <c r="B4" s="7">
        <v>39923.199999999997</v>
      </c>
      <c r="C4" s="18">
        <v>33379</v>
      </c>
      <c r="D4" s="18">
        <v>1261035</v>
      </c>
      <c r="E4" s="18">
        <v>44152.9</v>
      </c>
    </row>
    <row r="5" spans="1:5">
      <c r="A5" s="4" t="s">
        <v>41</v>
      </c>
      <c r="B5" s="18">
        <v>30187.5</v>
      </c>
      <c r="C5" s="18">
        <v>26100.2</v>
      </c>
      <c r="D5" s="18">
        <v>825519.7</v>
      </c>
      <c r="E5" s="18">
        <v>36150.800000000003</v>
      </c>
    </row>
    <row r="6" spans="1:5">
      <c r="A6" s="4" t="s">
        <v>42</v>
      </c>
      <c r="B6" s="7">
        <v>60702.7</v>
      </c>
      <c r="C6" s="18">
        <v>40553</v>
      </c>
      <c r="D6" s="18">
        <v>1047466.1</v>
      </c>
      <c r="E6" s="18">
        <v>61474.9</v>
      </c>
    </row>
    <row r="7" spans="1:5">
      <c r="A7" s="4" t="s">
        <v>43</v>
      </c>
      <c r="B7" s="7">
        <v>37569.4</v>
      </c>
      <c r="C7" s="7">
        <v>35541.800000000003</v>
      </c>
      <c r="D7" s="18">
        <v>1004203</v>
      </c>
      <c r="E7" s="18">
        <v>40292</v>
      </c>
    </row>
    <row r="8" spans="1:5">
      <c r="A8" s="4" t="s">
        <v>44</v>
      </c>
      <c r="B8" s="7">
        <v>45649.2</v>
      </c>
      <c r="C8" s="7">
        <v>50290.2</v>
      </c>
      <c r="D8" s="7">
        <v>1419547.1</v>
      </c>
      <c r="E8" s="18">
        <v>344547</v>
      </c>
    </row>
    <row r="9" spans="1:5">
      <c r="A9" s="4" t="s">
        <v>45</v>
      </c>
      <c r="B9" s="7">
        <v>54397.8</v>
      </c>
      <c r="C9" s="18">
        <v>36988.9</v>
      </c>
      <c r="D9" s="22">
        <v>1347660.6</v>
      </c>
      <c r="E9" s="22">
        <v>213357.5</v>
      </c>
    </row>
    <row r="10" spans="1:5">
      <c r="A10" s="4" t="s">
        <v>46</v>
      </c>
      <c r="B10" s="7">
        <v>41849.599999999999</v>
      </c>
      <c r="C10" s="7">
        <v>34040.9</v>
      </c>
      <c r="D10" s="7">
        <v>935922.1</v>
      </c>
      <c r="E10" s="7">
        <v>54257.1</v>
      </c>
    </row>
    <row r="11" spans="1:5">
      <c r="A11" s="4" t="s">
        <v>47</v>
      </c>
      <c r="B11" s="18">
        <v>40721.9</v>
      </c>
      <c r="C11" s="7">
        <v>41081.599999999999</v>
      </c>
      <c r="D11" s="7">
        <v>990621.6</v>
      </c>
      <c r="E11" s="7">
        <v>54024.4</v>
      </c>
    </row>
    <row r="12" spans="1:5">
      <c r="A12" s="4" t="s">
        <v>48</v>
      </c>
      <c r="B12" s="18">
        <v>56909.5</v>
      </c>
      <c r="C12" s="7">
        <v>47479.8</v>
      </c>
      <c r="D12" s="21">
        <v>1209887.5</v>
      </c>
      <c r="E12" s="21">
        <v>71651.199999999997</v>
      </c>
    </row>
    <row r="13" spans="1:5">
      <c r="A13" s="4" t="s">
        <v>49</v>
      </c>
      <c r="B13" s="18">
        <v>48302.2</v>
      </c>
      <c r="C13" s="18">
        <v>45290.5</v>
      </c>
      <c r="D13" s="18">
        <v>1524382.7</v>
      </c>
      <c r="E13" s="18">
        <v>704163.1</v>
      </c>
    </row>
    <row r="14" spans="1:5">
      <c r="A14" s="4" t="s">
        <v>50</v>
      </c>
      <c r="B14" s="7">
        <v>36866.800000000003</v>
      </c>
      <c r="C14" s="7">
        <v>31990.5</v>
      </c>
      <c r="D14" s="7">
        <v>1220647.8999999999</v>
      </c>
      <c r="E14" s="7">
        <v>73926.100000000006</v>
      </c>
    </row>
    <row r="15" spans="1:5">
      <c r="A15" s="4" t="s">
        <v>51</v>
      </c>
      <c r="B15" s="18">
        <v>35281</v>
      </c>
      <c r="C15" s="18">
        <v>34843.9</v>
      </c>
      <c r="D15" s="7">
        <v>1002883.6</v>
      </c>
      <c r="E15" s="7">
        <v>71225.5</v>
      </c>
    </row>
    <row r="16" spans="1:5">
      <c r="A16" s="4" t="s">
        <v>52</v>
      </c>
      <c r="B16" s="18">
        <v>48267</v>
      </c>
      <c r="C16" s="7">
        <v>37257.300000000003</v>
      </c>
      <c r="D16" s="7">
        <v>907026.8</v>
      </c>
      <c r="E16" s="7">
        <v>54499.8</v>
      </c>
    </row>
    <row r="17" spans="1:5">
      <c r="A17" s="4" t="s">
        <v>53</v>
      </c>
      <c r="B17" s="7">
        <v>37871.699999999997</v>
      </c>
      <c r="C17" s="18">
        <v>3610.8</v>
      </c>
      <c r="D17" s="7">
        <v>957388.7</v>
      </c>
      <c r="E17" s="7">
        <v>40758.699999999997</v>
      </c>
    </row>
    <row r="18" spans="1:5">
      <c r="A18" s="4" t="s">
        <v>54</v>
      </c>
      <c r="B18" s="7">
        <v>36508.199999999997</v>
      </c>
      <c r="C18" s="18">
        <v>38585.5</v>
      </c>
      <c r="D18" s="18">
        <v>870969.5</v>
      </c>
      <c r="E18" s="18">
        <v>30342.799999999999</v>
      </c>
    </row>
    <row r="19" spans="1:5">
      <c r="A19" s="4" t="s">
        <v>55</v>
      </c>
      <c r="B19" s="7">
        <v>46074.2</v>
      </c>
      <c r="C19" s="7">
        <v>60834.2</v>
      </c>
      <c r="D19" s="18">
        <v>1109807</v>
      </c>
      <c r="E19" s="18">
        <v>65753.8</v>
      </c>
    </row>
    <row r="20" spans="1:5">
      <c r="A20" s="4" t="s">
        <v>56</v>
      </c>
      <c r="B20" s="7">
        <v>24892.5</v>
      </c>
      <c r="C20" s="18">
        <v>32666</v>
      </c>
      <c r="D20" s="22">
        <v>900936.4</v>
      </c>
      <c r="E20" s="22">
        <v>205001.1</v>
      </c>
    </row>
    <row r="21" spans="1:5">
      <c r="A21" s="4" t="s">
        <v>57</v>
      </c>
      <c r="B21" s="18">
        <v>24145.9</v>
      </c>
      <c r="C21" s="7">
        <v>13168.1</v>
      </c>
      <c r="D21" s="7">
        <v>1182995.5</v>
      </c>
      <c r="E21" s="7">
        <v>31282.9</v>
      </c>
    </row>
    <row r="22" spans="1:5">
      <c r="A22" s="4" t="s">
        <v>58</v>
      </c>
      <c r="B22" s="18">
        <v>30412</v>
      </c>
      <c r="C22" s="7">
        <v>36656.1</v>
      </c>
      <c r="D22" s="7">
        <v>921895.8</v>
      </c>
      <c r="E22" s="7">
        <v>256494.7</v>
      </c>
    </row>
    <row r="23" spans="1:5">
      <c r="A23" s="4" t="s">
        <v>59</v>
      </c>
      <c r="B23" s="7">
        <v>30365.4</v>
      </c>
      <c r="C23" s="18">
        <v>24074.6</v>
      </c>
      <c r="D23" s="7">
        <v>758919.3</v>
      </c>
      <c r="E23" s="7">
        <v>31382.5</v>
      </c>
    </row>
    <row r="24" spans="1:5">
      <c r="A24" s="4" t="s">
        <v>60</v>
      </c>
      <c r="B24" s="7">
        <v>42656.9</v>
      </c>
      <c r="C24" s="18">
        <v>32427.599999999999</v>
      </c>
      <c r="D24" s="18">
        <v>853445.9</v>
      </c>
      <c r="E24" s="18">
        <v>43258</v>
      </c>
    </row>
    <row r="25" spans="1:5">
      <c r="A25" s="4" t="s">
        <v>61</v>
      </c>
      <c r="B25" s="18">
        <v>330083.20000000001</v>
      </c>
      <c r="C25" s="7">
        <v>295013.3</v>
      </c>
      <c r="D25" s="18">
        <v>10320811.699999999</v>
      </c>
      <c r="E25" s="18">
        <v>482463.3</v>
      </c>
    </row>
    <row r="26" spans="1:5">
      <c r="A26" s="4" t="s">
        <v>62</v>
      </c>
      <c r="B26" s="18">
        <v>31587</v>
      </c>
      <c r="C26" s="18">
        <v>31730.7</v>
      </c>
      <c r="D26" s="7">
        <v>916857.3</v>
      </c>
      <c r="E26" s="7">
        <v>372367.3</v>
      </c>
    </row>
    <row r="27" spans="1:5">
      <c r="A27" s="4" t="s">
        <v>63</v>
      </c>
      <c r="B27" s="18">
        <v>20424.099999999999</v>
      </c>
      <c r="C27" s="7">
        <v>22156.2</v>
      </c>
      <c r="D27" s="7">
        <v>815384.9</v>
      </c>
      <c r="E27" s="18">
        <v>21358</v>
      </c>
    </row>
    <row r="28" spans="1:5" ht="25.5">
      <c r="A28" s="5" t="s">
        <v>64</v>
      </c>
      <c r="B28" s="18">
        <v>3992592.8</v>
      </c>
      <c r="C28" s="18">
        <v>3650578.6</v>
      </c>
      <c r="D28" s="18">
        <v>17600315.5</v>
      </c>
      <c r="E28" s="18">
        <v>3744127.2</v>
      </c>
    </row>
    <row r="29" spans="1:5">
      <c r="C29" s="1" t="s">
        <v>133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26" sqref="K26"/>
    </sheetView>
  </sheetViews>
  <sheetFormatPr defaultRowHeight="15"/>
  <cols>
    <col min="1" max="1" width="25.42578125" style="1" customWidth="1"/>
    <col min="2" max="5" width="14.140625" style="1" customWidth="1"/>
    <col min="6" max="16384" width="9.140625" style="1"/>
  </cols>
  <sheetData>
    <row r="1" spans="1:5" ht="28.5" customHeight="1">
      <c r="A1" s="302" t="s">
        <v>114</v>
      </c>
      <c r="B1" s="302"/>
      <c r="C1" s="302"/>
      <c r="D1" s="302"/>
      <c r="E1" s="302"/>
    </row>
    <row r="2" spans="1:5">
      <c r="A2" s="9" t="s">
        <v>39</v>
      </c>
      <c r="B2" s="8">
        <v>2014</v>
      </c>
      <c r="C2" s="8">
        <v>2015</v>
      </c>
      <c r="D2" s="6">
        <v>2016</v>
      </c>
      <c r="E2" s="6">
        <v>2017</v>
      </c>
    </row>
    <row r="3" spans="1:5">
      <c r="A3" s="13" t="s">
        <v>65</v>
      </c>
      <c r="B3" s="14">
        <v>47621253.799999997</v>
      </c>
      <c r="C3" s="14">
        <v>46606439.899999999</v>
      </c>
      <c r="D3" s="14">
        <v>49751761.100000001</v>
      </c>
      <c r="E3" s="14">
        <v>52444623.899999999</v>
      </c>
    </row>
    <row r="4" spans="1:5">
      <c r="A4" s="4" t="s">
        <v>40</v>
      </c>
      <c r="B4" s="18">
        <v>858464.7</v>
      </c>
      <c r="C4" s="18">
        <v>1007874.3</v>
      </c>
      <c r="D4" s="18">
        <v>986809</v>
      </c>
      <c r="E4" s="18">
        <v>962760.2</v>
      </c>
    </row>
    <row r="5" spans="1:5">
      <c r="A5" s="4" t="s">
        <v>41</v>
      </c>
      <c r="B5" s="7">
        <v>964858.9</v>
      </c>
      <c r="C5" s="7">
        <v>940670.8</v>
      </c>
      <c r="D5" s="7">
        <v>982576.6</v>
      </c>
      <c r="E5" s="7">
        <v>927288.3</v>
      </c>
    </row>
    <row r="6" spans="1:5">
      <c r="A6" s="4" t="s">
        <v>42</v>
      </c>
      <c r="B6" s="7">
        <v>1133270.7</v>
      </c>
      <c r="C6" s="7">
        <v>1122275.3999999999</v>
      </c>
      <c r="D6" s="18">
        <v>1137520</v>
      </c>
      <c r="E6" s="18">
        <v>1114347.2</v>
      </c>
    </row>
    <row r="7" spans="1:5">
      <c r="A7" s="4" t="s">
        <v>43</v>
      </c>
      <c r="B7" s="7">
        <v>1064306.1000000001</v>
      </c>
      <c r="C7" s="18">
        <v>1025521.9</v>
      </c>
      <c r="D7" s="18">
        <v>1101153</v>
      </c>
      <c r="E7" s="18">
        <v>1065460.3</v>
      </c>
    </row>
    <row r="8" spans="1:5">
      <c r="A8" s="4" t="s">
        <v>44</v>
      </c>
      <c r="B8" s="7">
        <v>1354333.5</v>
      </c>
      <c r="C8" s="7">
        <v>1427164.3</v>
      </c>
      <c r="D8" s="7">
        <v>1715213.4</v>
      </c>
      <c r="E8" s="7">
        <v>1562279.2</v>
      </c>
    </row>
    <row r="9" spans="1:5">
      <c r="A9" s="4" t="s">
        <v>45</v>
      </c>
      <c r="B9" s="7">
        <v>1299991.1000000001</v>
      </c>
      <c r="C9" s="7">
        <v>1377114.5</v>
      </c>
      <c r="D9" s="7">
        <v>1427587.9</v>
      </c>
      <c r="E9" s="7">
        <v>1307245.3999999999</v>
      </c>
    </row>
    <row r="10" spans="1:5">
      <c r="A10" s="4" t="s">
        <v>46</v>
      </c>
      <c r="B10" s="18">
        <v>1029177.6</v>
      </c>
      <c r="C10" s="7">
        <v>1062380.3999999999</v>
      </c>
      <c r="D10" s="7">
        <v>1143032.6000000001</v>
      </c>
      <c r="E10" s="7">
        <v>1159263.8999999999</v>
      </c>
    </row>
    <row r="11" spans="1:5">
      <c r="A11" s="4" t="s">
        <v>47</v>
      </c>
      <c r="B11" s="7">
        <v>1132817.5</v>
      </c>
      <c r="C11" s="18">
        <v>1172434.3999999999</v>
      </c>
      <c r="D11" s="7">
        <v>1200317.1000000001</v>
      </c>
      <c r="E11" s="7">
        <v>1188749.3</v>
      </c>
    </row>
    <row r="12" spans="1:5">
      <c r="A12" s="4" t="s">
        <v>48</v>
      </c>
      <c r="B12" s="18">
        <v>1363392.7</v>
      </c>
      <c r="C12" s="7">
        <v>1315506.1000000001</v>
      </c>
      <c r="D12" s="7">
        <v>1263976.7</v>
      </c>
      <c r="E12" s="7">
        <v>1138764.8999999999</v>
      </c>
    </row>
    <row r="13" spans="1:5">
      <c r="A13" s="4" t="s">
        <v>49</v>
      </c>
      <c r="B13" s="18">
        <v>1678447.6</v>
      </c>
      <c r="C13" s="18">
        <v>1690684.7</v>
      </c>
      <c r="D13" s="7">
        <v>1684576.2</v>
      </c>
      <c r="E13" s="7">
        <v>1878486.3</v>
      </c>
    </row>
    <row r="14" spans="1:5">
      <c r="A14" s="4" t="s">
        <v>50</v>
      </c>
      <c r="B14" s="18">
        <v>1166256.3</v>
      </c>
      <c r="C14" s="7">
        <v>1249346.5</v>
      </c>
      <c r="D14" s="18">
        <v>1363511.5</v>
      </c>
      <c r="E14" s="18">
        <v>1295265.8999999999</v>
      </c>
    </row>
    <row r="15" spans="1:5">
      <c r="A15" s="4" t="s">
        <v>51</v>
      </c>
      <c r="B15" s="18">
        <v>959696.1</v>
      </c>
      <c r="C15" s="18">
        <v>1109114</v>
      </c>
      <c r="D15" s="18">
        <v>1126304.8</v>
      </c>
      <c r="E15" s="18">
        <v>1012738.9</v>
      </c>
    </row>
    <row r="16" spans="1:5">
      <c r="A16" s="4" t="s">
        <v>52</v>
      </c>
      <c r="B16" s="18">
        <v>1085264.8999999999</v>
      </c>
      <c r="C16" s="7">
        <v>1135369.1000000001</v>
      </c>
      <c r="D16" s="18">
        <v>1014719.4</v>
      </c>
      <c r="E16" s="18">
        <v>1054740.6000000001</v>
      </c>
    </row>
    <row r="17" spans="1:5">
      <c r="A17" s="4" t="s">
        <v>53</v>
      </c>
      <c r="B17" s="7">
        <v>1183636.8999999999</v>
      </c>
      <c r="C17" s="18">
        <v>1164074</v>
      </c>
      <c r="D17" s="18">
        <v>1133106.7</v>
      </c>
      <c r="E17" s="18">
        <v>1102692.8</v>
      </c>
    </row>
    <row r="18" spans="1:5">
      <c r="A18" s="4" t="s">
        <v>54</v>
      </c>
      <c r="B18" s="18">
        <v>996675.4</v>
      </c>
      <c r="C18" s="7">
        <v>1042405.7</v>
      </c>
      <c r="D18" s="7">
        <v>969185.7</v>
      </c>
      <c r="E18" s="7">
        <v>975350.7</v>
      </c>
    </row>
    <row r="19" spans="1:5">
      <c r="A19" s="4" t="s">
        <v>55</v>
      </c>
      <c r="B19" s="7">
        <v>1223278.3</v>
      </c>
      <c r="C19" s="7">
        <v>1234535.8999999999</v>
      </c>
      <c r="D19" s="18">
        <v>1274855.8999999999</v>
      </c>
      <c r="E19" s="18">
        <v>1241603.2</v>
      </c>
    </row>
    <row r="20" spans="1:5">
      <c r="A20" s="4" t="s">
        <v>56</v>
      </c>
      <c r="B20" s="7">
        <v>1031198.2</v>
      </c>
      <c r="C20" s="7">
        <v>1117955.2</v>
      </c>
      <c r="D20" s="18">
        <v>1076724.3999999999</v>
      </c>
      <c r="E20" s="18">
        <v>1109224</v>
      </c>
    </row>
    <row r="21" spans="1:5">
      <c r="A21" s="4" t="s">
        <v>57</v>
      </c>
      <c r="B21" s="18">
        <v>1406951.4</v>
      </c>
      <c r="C21" s="18">
        <v>1454103.7</v>
      </c>
      <c r="D21" s="18">
        <v>1358386.5</v>
      </c>
      <c r="E21" s="18">
        <v>1372272</v>
      </c>
    </row>
    <row r="22" spans="1:5">
      <c r="A22" s="4" t="s">
        <v>58</v>
      </c>
      <c r="B22" s="18">
        <v>1107538.6000000001</v>
      </c>
      <c r="C22" s="18">
        <v>1048436.3</v>
      </c>
      <c r="D22" s="7">
        <v>1045134.6</v>
      </c>
      <c r="E22" s="7">
        <v>1095831.5</v>
      </c>
    </row>
    <row r="23" spans="1:5">
      <c r="A23" s="4" t="s">
        <v>59</v>
      </c>
      <c r="B23" s="7">
        <v>907922.7</v>
      </c>
      <c r="C23" s="7">
        <v>887093.5</v>
      </c>
      <c r="D23" s="18">
        <v>890505.5</v>
      </c>
      <c r="E23" s="18">
        <v>863376.7</v>
      </c>
    </row>
    <row r="24" spans="1:5">
      <c r="A24" s="4" t="s">
        <v>60</v>
      </c>
      <c r="B24" s="18">
        <v>735605.5</v>
      </c>
      <c r="C24" s="18">
        <v>786865</v>
      </c>
      <c r="D24" s="7">
        <v>884959.3</v>
      </c>
      <c r="E24" s="7">
        <v>913974.9</v>
      </c>
    </row>
    <row r="25" spans="1:5">
      <c r="A25" s="4" t="s">
        <v>61</v>
      </c>
      <c r="B25" s="18">
        <v>9057767.6999999993</v>
      </c>
      <c r="C25" s="18">
        <v>10055514</v>
      </c>
      <c r="D25" s="7">
        <v>10476334.699999999</v>
      </c>
      <c r="E25" s="7">
        <v>11024954.699999999</v>
      </c>
    </row>
    <row r="26" spans="1:5">
      <c r="A26" s="4" t="s">
        <v>62</v>
      </c>
      <c r="B26" s="18">
        <v>1004106.1</v>
      </c>
      <c r="C26" s="18">
        <v>965574.6</v>
      </c>
      <c r="D26" s="18">
        <v>1035184.1</v>
      </c>
      <c r="E26" s="18">
        <v>1053844</v>
      </c>
    </row>
    <row r="27" spans="1:5">
      <c r="A27" s="4" t="s">
        <v>63</v>
      </c>
      <c r="B27" s="7">
        <v>887756.1</v>
      </c>
      <c r="C27" s="18">
        <v>1167508.2</v>
      </c>
      <c r="D27" s="18">
        <v>899270.8</v>
      </c>
      <c r="E27" s="18">
        <v>851113</v>
      </c>
    </row>
    <row r="28" spans="1:5" ht="25.5">
      <c r="A28" s="5" t="s">
        <v>64</v>
      </c>
      <c r="B28" s="18">
        <v>12988539.199999999</v>
      </c>
      <c r="C28" s="7">
        <v>10046917.4</v>
      </c>
      <c r="D28" s="18">
        <v>12560814.699999999</v>
      </c>
      <c r="E28" s="18">
        <v>15172996</v>
      </c>
    </row>
    <row r="30" spans="1:5">
      <c r="D30" s="3"/>
      <c r="E30" s="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J15" sqref="J15"/>
    </sheetView>
  </sheetViews>
  <sheetFormatPr defaultRowHeight="15"/>
  <cols>
    <col min="1" max="1" width="25.42578125" style="1" customWidth="1"/>
    <col min="2" max="5" width="14.140625" style="1" customWidth="1"/>
    <col min="6" max="16384" width="9.140625" style="1"/>
  </cols>
  <sheetData>
    <row r="1" spans="1:5" ht="28.5" customHeight="1">
      <c r="A1" s="302" t="s">
        <v>115</v>
      </c>
      <c r="B1" s="302"/>
      <c r="C1" s="302"/>
      <c r="D1" s="302"/>
      <c r="E1" s="302"/>
    </row>
    <row r="2" spans="1:5">
      <c r="A2" s="9" t="s">
        <v>39</v>
      </c>
      <c r="B2" s="8">
        <v>2014</v>
      </c>
      <c r="C2" s="8">
        <v>2015</v>
      </c>
      <c r="D2" s="6">
        <v>2016</v>
      </c>
      <c r="E2" s="6">
        <v>2017</v>
      </c>
    </row>
    <row r="3" spans="1:5">
      <c r="A3" s="13" t="s">
        <v>65</v>
      </c>
      <c r="B3" s="20">
        <v>6663673.5</v>
      </c>
      <c r="C3" s="14">
        <v>6346327.5</v>
      </c>
      <c r="D3" s="20">
        <v>6839786.5999999996</v>
      </c>
      <c r="E3" s="20">
        <v>9563351.8000000007</v>
      </c>
    </row>
    <row r="4" spans="1:5">
      <c r="A4" s="4" t="s">
        <v>40</v>
      </c>
      <c r="B4" s="7">
        <v>84108.6</v>
      </c>
      <c r="C4" s="7">
        <v>107682.8</v>
      </c>
      <c r="D4" s="21">
        <v>79955.199999999997</v>
      </c>
      <c r="E4" s="21">
        <v>115742</v>
      </c>
    </row>
    <row r="5" spans="1:5">
      <c r="A5" s="4" t="s">
        <v>41</v>
      </c>
      <c r="B5" s="18">
        <v>91948.4</v>
      </c>
      <c r="C5" s="7">
        <v>80900.100000000006</v>
      </c>
      <c r="D5" s="22">
        <v>115804.2</v>
      </c>
      <c r="E5" s="22">
        <v>104498.3</v>
      </c>
    </row>
    <row r="6" spans="1:5">
      <c r="A6" s="4" t="s">
        <v>42</v>
      </c>
      <c r="B6" s="18">
        <v>132953.70000000001</v>
      </c>
      <c r="C6" s="7">
        <v>114432.5</v>
      </c>
      <c r="D6" s="21">
        <v>128405.2</v>
      </c>
      <c r="E6" s="21">
        <v>141132.5</v>
      </c>
    </row>
    <row r="7" spans="1:5">
      <c r="A7" s="4" t="s">
        <v>43</v>
      </c>
      <c r="B7" s="18">
        <v>141091</v>
      </c>
      <c r="C7" s="7">
        <v>104387.1</v>
      </c>
      <c r="D7" s="22">
        <v>120993.7</v>
      </c>
      <c r="E7" s="21">
        <v>121558</v>
      </c>
    </row>
    <row r="8" spans="1:5">
      <c r="A8" s="4" t="s">
        <v>44</v>
      </c>
      <c r="B8" s="7">
        <v>132298.20000000001</v>
      </c>
      <c r="C8" s="7">
        <v>150238.9</v>
      </c>
      <c r="D8" s="22">
        <v>143772.70000000001</v>
      </c>
      <c r="E8" s="22">
        <v>456823.9</v>
      </c>
    </row>
    <row r="9" spans="1:5">
      <c r="A9" s="4" t="s">
        <v>45</v>
      </c>
      <c r="B9" s="18">
        <v>180464.2</v>
      </c>
      <c r="C9" s="7">
        <v>134265.9</v>
      </c>
      <c r="D9" s="21">
        <v>141479.70000000001</v>
      </c>
      <c r="E9" s="21">
        <v>338564.9</v>
      </c>
    </row>
    <row r="10" spans="1:5">
      <c r="A10" s="4" t="s">
        <v>46</v>
      </c>
      <c r="B10" s="7">
        <v>152003.29999999999</v>
      </c>
      <c r="C10" s="18">
        <v>145536.6</v>
      </c>
      <c r="D10" s="22">
        <v>153850.4</v>
      </c>
      <c r="E10" s="21">
        <v>194986</v>
      </c>
    </row>
    <row r="11" spans="1:5">
      <c r="A11" s="4" t="s">
        <v>47</v>
      </c>
      <c r="B11" s="18">
        <v>141615</v>
      </c>
      <c r="C11" s="7">
        <v>135981.4</v>
      </c>
      <c r="D11" s="22">
        <v>125536.7</v>
      </c>
      <c r="E11" s="22">
        <v>152216.29999999999</v>
      </c>
    </row>
    <row r="12" spans="1:5">
      <c r="A12" s="4" t="s">
        <v>48</v>
      </c>
      <c r="B12" s="7">
        <v>133485.1</v>
      </c>
      <c r="C12" s="7">
        <v>137185.9</v>
      </c>
      <c r="D12" s="22">
        <v>164082.1</v>
      </c>
      <c r="E12" s="22">
        <v>162132.70000000001</v>
      </c>
    </row>
    <row r="13" spans="1:5">
      <c r="A13" s="4" t="s">
        <v>49</v>
      </c>
      <c r="B13" s="7">
        <v>232667.8</v>
      </c>
      <c r="C13" s="18">
        <v>270595.90000000002</v>
      </c>
      <c r="D13" s="18">
        <v>222552.1</v>
      </c>
      <c r="E13" s="18">
        <v>907574.8</v>
      </c>
    </row>
    <row r="14" spans="1:5">
      <c r="A14" s="4" t="s">
        <v>50</v>
      </c>
      <c r="B14" s="7">
        <v>117992.3</v>
      </c>
      <c r="C14" s="18">
        <v>126743.7</v>
      </c>
      <c r="D14" s="7">
        <v>138022.29999999999</v>
      </c>
      <c r="E14" s="7">
        <v>168554.2</v>
      </c>
    </row>
    <row r="15" spans="1:5">
      <c r="A15" s="4" t="s">
        <v>51</v>
      </c>
      <c r="B15" s="18">
        <v>98405.8</v>
      </c>
      <c r="C15" s="18">
        <v>104085</v>
      </c>
      <c r="D15" s="7">
        <v>119911.1</v>
      </c>
      <c r="E15" s="7">
        <v>145822.5</v>
      </c>
    </row>
    <row r="16" spans="1:5">
      <c r="A16" s="4" t="s">
        <v>52</v>
      </c>
      <c r="B16" s="7">
        <v>125670.1</v>
      </c>
      <c r="C16" s="18">
        <v>127064.1</v>
      </c>
      <c r="D16" s="7">
        <v>107876.4</v>
      </c>
      <c r="E16" s="7">
        <v>137267.1</v>
      </c>
    </row>
    <row r="17" spans="1:5">
      <c r="A17" s="4" t="s">
        <v>53</v>
      </c>
      <c r="B17" s="18">
        <v>123502.5</v>
      </c>
      <c r="C17" s="18">
        <v>125305.4</v>
      </c>
      <c r="D17" s="18">
        <v>120548.1</v>
      </c>
      <c r="E17" s="18">
        <v>136484.29999999999</v>
      </c>
    </row>
    <row r="18" spans="1:5">
      <c r="A18" s="4" t="s">
        <v>54</v>
      </c>
      <c r="B18" s="7">
        <v>106804.7</v>
      </c>
      <c r="C18" s="7">
        <v>118046.2</v>
      </c>
      <c r="D18" s="7">
        <v>90085.9</v>
      </c>
      <c r="E18" s="7">
        <v>101282.5</v>
      </c>
    </row>
    <row r="19" spans="1:5">
      <c r="A19" s="4" t="s">
        <v>55</v>
      </c>
      <c r="B19" s="7">
        <v>164770.20000000001</v>
      </c>
      <c r="C19" s="18">
        <v>174940.7</v>
      </c>
      <c r="D19" s="7">
        <v>180940.2</v>
      </c>
      <c r="E19" s="7">
        <v>189629.9</v>
      </c>
    </row>
    <row r="20" spans="1:5">
      <c r="A20" s="4" t="s">
        <v>56</v>
      </c>
      <c r="B20" s="7">
        <v>82760.600000000006</v>
      </c>
      <c r="C20" s="18">
        <v>97708.6</v>
      </c>
      <c r="D20" s="7">
        <v>86659.5</v>
      </c>
      <c r="E20" s="7">
        <v>283672.7</v>
      </c>
    </row>
    <row r="21" spans="1:5">
      <c r="A21" s="4" t="s">
        <v>57</v>
      </c>
      <c r="B21" s="18">
        <v>162618</v>
      </c>
      <c r="C21" s="7">
        <v>156632.5</v>
      </c>
      <c r="D21" s="18">
        <v>214202.9</v>
      </c>
      <c r="E21" s="18">
        <v>248671.7</v>
      </c>
    </row>
    <row r="22" spans="1:5">
      <c r="A22" s="4" t="s">
        <v>58</v>
      </c>
      <c r="B22" s="7">
        <v>103027.3</v>
      </c>
      <c r="C22" s="7">
        <v>110874.8</v>
      </c>
      <c r="D22" s="7">
        <v>103444.9</v>
      </c>
      <c r="E22" s="7">
        <v>335255.8</v>
      </c>
    </row>
    <row r="23" spans="1:5">
      <c r="A23" s="4" t="s">
        <v>59</v>
      </c>
      <c r="B23" s="18">
        <v>115195.3</v>
      </c>
      <c r="C23" s="18">
        <v>108331.6</v>
      </c>
      <c r="D23" s="18">
        <v>119210.2</v>
      </c>
      <c r="E23" s="18">
        <v>120309.1</v>
      </c>
    </row>
    <row r="24" spans="1:5">
      <c r="A24" s="4" t="s">
        <v>60</v>
      </c>
      <c r="B24" s="7">
        <v>135209.1</v>
      </c>
      <c r="C24" s="18">
        <v>159125.9</v>
      </c>
      <c r="D24" s="18">
        <v>147543.9</v>
      </c>
      <c r="E24" s="18">
        <v>174207.9</v>
      </c>
    </row>
    <row r="25" spans="1:5">
      <c r="A25" s="4" t="s">
        <v>61</v>
      </c>
      <c r="B25" s="18">
        <v>320771.7</v>
      </c>
      <c r="C25" s="7">
        <v>239309.9</v>
      </c>
      <c r="D25" s="7">
        <v>296335.8</v>
      </c>
      <c r="E25" s="7">
        <v>484493.2</v>
      </c>
    </row>
    <row r="26" spans="1:5">
      <c r="A26" s="4" t="s">
        <v>62</v>
      </c>
      <c r="B26" s="7">
        <v>96101.2</v>
      </c>
      <c r="C26" s="7">
        <v>94557.6</v>
      </c>
      <c r="D26" s="18">
        <v>104118.5</v>
      </c>
      <c r="E26" s="18">
        <v>444119.8</v>
      </c>
    </row>
    <row r="27" spans="1:5">
      <c r="A27" s="4" t="s">
        <v>63</v>
      </c>
      <c r="B27" s="18">
        <v>76470.8</v>
      </c>
      <c r="C27" s="7">
        <v>73969.100000000006</v>
      </c>
      <c r="D27" s="18">
        <v>73389</v>
      </c>
      <c r="E27" s="18">
        <v>78754.8</v>
      </c>
    </row>
    <row r="28" spans="1:5">
      <c r="A28" s="5" t="s">
        <v>91</v>
      </c>
      <c r="B28" s="18">
        <v>3411738.6</v>
      </c>
      <c r="C28" s="18">
        <v>3148425.3</v>
      </c>
      <c r="D28" s="7">
        <v>3541065.9</v>
      </c>
      <c r="E28" s="7">
        <v>3819596.9</v>
      </c>
    </row>
    <row r="30" spans="1:5">
      <c r="D30" s="3"/>
      <c r="E30" s="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D4" sqref="D4"/>
    </sheetView>
  </sheetViews>
  <sheetFormatPr defaultRowHeight="12"/>
  <cols>
    <col min="1" max="1" width="14.5703125" style="23" customWidth="1"/>
    <col min="2" max="3" width="8.7109375" style="23" customWidth="1"/>
    <col min="4" max="5" width="8.28515625" style="23" bestFit="1" customWidth="1"/>
    <col min="6" max="13" width="7.5703125" style="23" customWidth="1"/>
    <col min="14" max="14" width="7.85546875" style="23" bestFit="1" customWidth="1"/>
    <col min="15" max="15" width="7.140625" style="23" customWidth="1"/>
    <col min="16" max="18" width="7.5703125" style="23" customWidth="1"/>
    <col min="19" max="19" width="26.85546875" style="23" customWidth="1"/>
    <col min="20" max="20" width="13.5703125" style="23" customWidth="1"/>
    <col min="21" max="16384" width="9.140625" style="23"/>
  </cols>
  <sheetData>
    <row r="1" spans="1:20" ht="28.5" customHeight="1">
      <c r="A1" s="304" t="s">
        <v>116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20" ht="15" customHeight="1">
      <c r="A2" s="305" t="s">
        <v>39</v>
      </c>
      <c r="B2" s="307" t="s">
        <v>94</v>
      </c>
      <c r="C2" s="308"/>
      <c r="D2" s="307" t="s">
        <v>95</v>
      </c>
      <c r="E2" s="308"/>
      <c r="F2" s="303" t="s">
        <v>109</v>
      </c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20" ht="33.75">
      <c r="A3" s="306"/>
      <c r="B3" s="45">
        <v>2016</v>
      </c>
      <c r="C3" s="43">
        <v>2017</v>
      </c>
      <c r="D3" s="28">
        <v>2016</v>
      </c>
      <c r="E3" s="28">
        <v>2017</v>
      </c>
      <c r="F3" s="29" t="s">
        <v>96</v>
      </c>
      <c r="G3" s="29" t="s">
        <v>97</v>
      </c>
      <c r="H3" s="29" t="s">
        <v>98</v>
      </c>
      <c r="I3" s="29" t="s">
        <v>99</v>
      </c>
      <c r="J3" s="29" t="s">
        <v>100</v>
      </c>
      <c r="K3" s="29" t="s">
        <v>101</v>
      </c>
      <c r="L3" s="29" t="s">
        <v>102</v>
      </c>
      <c r="M3" s="30" t="s">
        <v>103</v>
      </c>
      <c r="N3" s="29" t="s">
        <v>104</v>
      </c>
      <c r="O3" s="29" t="s">
        <v>105</v>
      </c>
      <c r="P3" s="30" t="s">
        <v>106</v>
      </c>
      <c r="Q3" s="29" t="s">
        <v>107</v>
      </c>
      <c r="R3" s="31" t="s">
        <v>108</v>
      </c>
    </row>
    <row r="4" spans="1:20" ht="15" customHeight="1">
      <c r="A4" s="42" t="s">
        <v>65</v>
      </c>
      <c r="B4" s="32">
        <v>164425.60000000001</v>
      </c>
      <c r="C4" s="32">
        <v>1514490.5</v>
      </c>
      <c r="D4" s="34">
        <v>1165424.2</v>
      </c>
      <c r="E4" s="34">
        <v>416887.5</v>
      </c>
      <c r="F4" s="33">
        <v>95535.6</v>
      </c>
      <c r="G4" s="33">
        <v>71778.8</v>
      </c>
      <c r="H4" s="33">
        <v>2414.1</v>
      </c>
      <c r="I4" s="34">
        <v>27556.6</v>
      </c>
      <c r="J4" s="33">
        <v>25761.7</v>
      </c>
      <c r="K4" s="33">
        <v>2223.8000000000002</v>
      </c>
      <c r="L4" s="33">
        <v>49.2</v>
      </c>
      <c r="M4" s="34">
        <v>-527</v>
      </c>
      <c r="N4" s="33">
        <v>26378.7</v>
      </c>
      <c r="O4" s="34">
        <v>60661</v>
      </c>
      <c r="P4" s="34">
        <v>28800.400000000001</v>
      </c>
      <c r="Q4" s="34">
        <v>78633.8</v>
      </c>
      <c r="R4" s="34">
        <v>-2379.1999999999998</v>
      </c>
      <c r="S4" s="26"/>
      <c r="T4" s="44"/>
    </row>
    <row r="5" spans="1:20" ht="15" customHeight="1">
      <c r="A5" s="40" t="s">
        <v>40</v>
      </c>
      <c r="B5" s="35">
        <v>3195</v>
      </c>
      <c r="C5" s="35">
        <v>297462.2</v>
      </c>
      <c r="D5" s="36">
        <v>39977.800000000003</v>
      </c>
      <c r="E5" s="36">
        <v>35872.199999999997</v>
      </c>
      <c r="F5" s="36">
        <v>7136.1</v>
      </c>
      <c r="G5" s="36">
        <v>258.5</v>
      </c>
      <c r="H5" s="37">
        <v>1623.8</v>
      </c>
      <c r="I5" s="37">
        <v>10850</v>
      </c>
      <c r="J5" s="36">
        <v>3852.6</v>
      </c>
      <c r="K5" s="35" t="s">
        <v>134</v>
      </c>
      <c r="L5" s="35" t="s">
        <v>134</v>
      </c>
      <c r="M5" s="38" t="s">
        <v>134</v>
      </c>
      <c r="N5" s="37">
        <v>2585</v>
      </c>
      <c r="O5" s="36">
        <v>2338.6999999999998</v>
      </c>
      <c r="P5" s="36">
        <v>5147.1000000000004</v>
      </c>
      <c r="Q5" s="36">
        <v>2080.4</v>
      </c>
      <c r="R5" s="39" t="s">
        <v>134</v>
      </c>
      <c r="S5" s="26"/>
      <c r="T5" s="46"/>
    </row>
    <row r="6" spans="1:20" ht="15" customHeight="1">
      <c r="A6" s="40" t="s">
        <v>41</v>
      </c>
      <c r="B6" s="38">
        <v>1381.3</v>
      </c>
      <c r="C6" s="38">
        <v>1639.7</v>
      </c>
      <c r="D6" s="37">
        <v>42169</v>
      </c>
      <c r="E6" s="37">
        <v>14145</v>
      </c>
      <c r="F6" s="36">
        <v>5488.6</v>
      </c>
      <c r="G6" s="36">
        <v>-718.1</v>
      </c>
      <c r="H6" s="35" t="s">
        <v>134</v>
      </c>
      <c r="I6" s="38" t="s">
        <v>134</v>
      </c>
      <c r="J6" s="36">
        <v>2204.1999999999998</v>
      </c>
      <c r="K6" s="38" t="s">
        <v>134</v>
      </c>
      <c r="L6" s="38" t="s">
        <v>134</v>
      </c>
      <c r="M6" s="38" t="s">
        <v>134</v>
      </c>
      <c r="N6" s="38">
        <v>46.3</v>
      </c>
      <c r="O6" s="37">
        <v>4905</v>
      </c>
      <c r="P6" s="37">
        <v>445.5</v>
      </c>
      <c r="Q6" s="37">
        <v>1773.5</v>
      </c>
      <c r="R6" s="38" t="s">
        <v>134</v>
      </c>
      <c r="S6"/>
      <c r="T6" s="27"/>
    </row>
    <row r="7" spans="1:20" ht="15" customHeight="1">
      <c r="A7" s="40" t="s">
        <v>42</v>
      </c>
      <c r="B7" s="38">
        <v>1605.8</v>
      </c>
      <c r="C7" s="38">
        <v>-5554.1</v>
      </c>
      <c r="D7" s="37">
        <v>24275.599999999999</v>
      </c>
      <c r="E7" s="37">
        <v>4376.6000000000004</v>
      </c>
      <c r="F7" s="38" t="s">
        <v>134</v>
      </c>
      <c r="G7" s="35" t="s">
        <v>134</v>
      </c>
      <c r="H7" s="38" t="s">
        <v>134</v>
      </c>
      <c r="I7" s="38" t="s">
        <v>134</v>
      </c>
      <c r="J7" s="38">
        <v>-875.8</v>
      </c>
      <c r="K7" s="38" t="s">
        <v>134</v>
      </c>
      <c r="L7" s="38" t="s">
        <v>134</v>
      </c>
      <c r="M7" s="38" t="s">
        <v>134</v>
      </c>
      <c r="N7" s="38">
        <v>361.7</v>
      </c>
      <c r="O7" s="38">
        <v>151.5</v>
      </c>
      <c r="P7" s="38" t="s">
        <v>134</v>
      </c>
      <c r="Q7" s="35">
        <v>4739.2</v>
      </c>
      <c r="R7" s="38" t="s">
        <v>134</v>
      </c>
      <c r="S7"/>
      <c r="T7" s="27"/>
    </row>
    <row r="8" spans="1:20" ht="15" customHeight="1">
      <c r="A8" s="40" t="s">
        <v>43</v>
      </c>
      <c r="B8" s="35">
        <v>3927.4</v>
      </c>
      <c r="C8" s="35">
        <v>37581.1</v>
      </c>
      <c r="D8" s="35">
        <v>51798.9</v>
      </c>
      <c r="E8" s="35">
        <v>18656.2</v>
      </c>
      <c r="F8" s="35">
        <v>3496.6</v>
      </c>
      <c r="G8" s="38">
        <v>9262.1</v>
      </c>
      <c r="H8" s="38" t="s">
        <v>134</v>
      </c>
      <c r="I8" s="35" t="s">
        <v>134</v>
      </c>
      <c r="J8" s="35" t="s">
        <v>134</v>
      </c>
      <c r="K8" s="35" t="s">
        <v>134</v>
      </c>
      <c r="L8" s="35" t="s">
        <v>134</v>
      </c>
      <c r="M8" s="35" t="s">
        <v>134</v>
      </c>
      <c r="N8" s="35">
        <v>3655.5</v>
      </c>
      <c r="O8" s="35">
        <v>2242</v>
      </c>
      <c r="P8" s="35" t="s">
        <v>134</v>
      </c>
      <c r="Q8" s="35" t="s">
        <v>134</v>
      </c>
      <c r="R8" s="35" t="s">
        <v>134</v>
      </c>
      <c r="S8" s="26"/>
      <c r="T8" s="46"/>
    </row>
    <row r="9" spans="1:20" ht="15" customHeight="1">
      <c r="A9" s="40" t="s">
        <v>44</v>
      </c>
      <c r="B9" s="35">
        <v>7458</v>
      </c>
      <c r="C9" s="35">
        <v>262397.59999999998</v>
      </c>
      <c r="D9" s="37">
        <v>47852</v>
      </c>
      <c r="E9" s="37">
        <v>13427.7</v>
      </c>
      <c r="F9" s="37">
        <v>1825</v>
      </c>
      <c r="G9" s="36">
        <v>313.10000000000002</v>
      </c>
      <c r="H9" s="35" t="s">
        <v>134</v>
      </c>
      <c r="I9" s="35" t="s">
        <v>134</v>
      </c>
      <c r="J9" s="37">
        <v>2117.6999999999998</v>
      </c>
      <c r="K9" s="35" t="s">
        <v>134</v>
      </c>
      <c r="L9" s="35">
        <v>15</v>
      </c>
      <c r="M9" s="38" t="s">
        <v>134</v>
      </c>
      <c r="N9" s="37">
        <v>1221</v>
      </c>
      <c r="O9" s="38" t="s">
        <v>134</v>
      </c>
      <c r="P9" s="36">
        <v>5357.1</v>
      </c>
      <c r="Q9" s="36">
        <v>2578.8000000000002</v>
      </c>
      <c r="R9" s="38" t="s">
        <v>134</v>
      </c>
      <c r="S9"/>
      <c r="T9" s="27"/>
    </row>
    <row r="10" spans="1:20" ht="15" customHeight="1">
      <c r="A10" s="40" t="s">
        <v>45</v>
      </c>
      <c r="B10" s="38">
        <v>11863.1</v>
      </c>
      <c r="C10" s="38">
        <v>10932.1</v>
      </c>
      <c r="D10" s="37">
        <v>34367.599999999999</v>
      </c>
      <c r="E10" s="37">
        <v>21556.7</v>
      </c>
      <c r="F10" s="35">
        <v>127.6</v>
      </c>
      <c r="G10" s="37">
        <v>4748.8999999999996</v>
      </c>
      <c r="H10" s="38" t="s">
        <v>134</v>
      </c>
      <c r="I10" s="35">
        <v>1847.7</v>
      </c>
      <c r="J10" s="36">
        <v>1761.6</v>
      </c>
      <c r="K10" s="35" t="s">
        <v>134</v>
      </c>
      <c r="L10" s="38" t="s">
        <v>134</v>
      </c>
      <c r="M10" s="38" t="s">
        <v>134</v>
      </c>
      <c r="N10" s="37">
        <v>178.5</v>
      </c>
      <c r="O10" s="37">
        <v>6796.4</v>
      </c>
      <c r="P10" s="38">
        <v>1194.3</v>
      </c>
      <c r="Q10" s="36">
        <v>5691.9</v>
      </c>
      <c r="R10" s="38">
        <v>-790.2</v>
      </c>
      <c r="S10"/>
      <c r="T10" s="27"/>
    </row>
    <row r="11" spans="1:20" ht="15" customHeight="1">
      <c r="A11" s="40" t="s">
        <v>46</v>
      </c>
      <c r="B11" s="35" t="s">
        <v>134</v>
      </c>
      <c r="C11" s="35">
        <v>2560.8000000000002</v>
      </c>
      <c r="D11" s="36">
        <v>36055.1</v>
      </c>
      <c r="E11" s="36">
        <v>14482.6</v>
      </c>
      <c r="F11" s="37">
        <v>709.3</v>
      </c>
      <c r="G11" s="37">
        <v>-1840.2</v>
      </c>
      <c r="H11" s="37">
        <v>244.5</v>
      </c>
      <c r="I11" s="36">
        <v>7833.5</v>
      </c>
      <c r="J11" s="36">
        <v>1590.6</v>
      </c>
      <c r="K11" s="38" t="s">
        <v>134</v>
      </c>
      <c r="L11" s="38" t="s">
        <v>134</v>
      </c>
      <c r="M11" s="37">
        <v>94</v>
      </c>
      <c r="N11" s="35">
        <v>-316</v>
      </c>
      <c r="O11" s="38" t="s">
        <v>134</v>
      </c>
      <c r="P11" s="38" t="s">
        <v>134</v>
      </c>
      <c r="Q11" s="36">
        <v>6166.9</v>
      </c>
      <c r="R11" s="38" t="s">
        <v>134</v>
      </c>
      <c r="S11"/>
      <c r="T11" s="27"/>
    </row>
    <row r="12" spans="1:20" ht="15" customHeight="1">
      <c r="A12" s="40" t="s">
        <v>47</v>
      </c>
      <c r="B12" s="38" t="s">
        <v>134</v>
      </c>
      <c r="C12" s="38">
        <v>90285.7</v>
      </c>
      <c r="D12" s="36">
        <v>40859.5</v>
      </c>
      <c r="E12" s="36">
        <v>6165.4</v>
      </c>
      <c r="F12" s="35" t="s">
        <v>134</v>
      </c>
      <c r="G12" s="38" t="s">
        <v>134</v>
      </c>
      <c r="H12" s="35" t="s">
        <v>134</v>
      </c>
      <c r="I12" s="38" t="s">
        <v>134</v>
      </c>
      <c r="J12" s="38" t="s">
        <v>134</v>
      </c>
      <c r="K12" s="38" t="s">
        <v>134</v>
      </c>
      <c r="L12" s="38" t="s">
        <v>134</v>
      </c>
      <c r="M12" s="38" t="s">
        <v>134</v>
      </c>
      <c r="N12" s="38" t="s">
        <v>134</v>
      </c>
      <c r="O12" s="38">
        <v>6165.4</v>
      </c>
      <c r="P12" s="38" t="s">
        <v>134</v>
      </c>
      <c r="Q12" s="38" t="s">
        <v>134</v>
      </c>
      <c r="R12" s="38" t="s">
        <v>134</v>
      </c>
      <c r="S12"/>
      <c r="T12" s="27"/>
    </row>
    <row r="13" spans="1:20" ht="15" customHeight="1">
      <c r="A13" s="40" t="s">
        <v>48</v>
      </c>
      <c r="B13" s="38">
        <v>734.2</v>
      </c>
      <c r="C13" s="38">
        <v>178642.9</v>
      </c>
      <c r="D13" s="36">
        <v>47925.9</v>
      </c>
      <c r="E13" s="36">
        <v>16720.2</v>
      </c>
      <c r="F13" s="37">
        <v>4665.3</v>
      </c>
      <c r="G13" s="38">
        <v>7777.8</v>
      </c>
      <c r="H13" s="35">
        <v>506.1</v>
      </c>
      <c r="I13" s="38" t="s">
        <v>134</v>
      </c>
      <c r="J13" s="38">
        <v>2725.3</v>
      </c>
      <c r="K13" s="38" t="s">
        <v>134</v>
      </c>
      <c r="L13" s="38">
        <v>-5.8</v>
      </c>
      <c r="M13" s="38" t="s">
        <v>134</v>
      </c>
      <c r="N13" s="35" t="s">
        <v>134</v>
      </c>
      <c r="O13" s="35">
        <v>246</v>
      </c>
      <c r="P13" s="35" t="s">
        <v>134</v>
      </c>
      <c r="Q13" s="35">
        <v>805.5</v>
      </c>
      <c r="R13" s="38" t="s">
        <v>134</v>
      </c>
      <c r="S13"/>
      <c r="T13" s="27"/>
    </row>
    <row r="14" spans="1:20" ht="15" customHeight="1">
      <c r="A14" s="40" t="s">
        <v>49</v>
      </c>
      <c r="B14" s="38">
        <v>9.5</v>
      </c>
      <c r="C14" s="38">
        <v>10095.799999999999</v>
      </c>
      <c r="D14" s="37">
        <v>45130.9</v>
      </c>
      <c r="E14" s="37">
        <v>2835.8</v>
      </c>
      <c r="F14" s="35" t="s">
        <v>134</v>
      </c>
      <c r="G14" s="38">
        <v>1883.6</v>
      </c>
      <c r="H14" s="38" t="s">
        <v>134</v>
      </c>
      <c r="I14" s="38" t="s">
        <v>134</v>
      </c>
      <c r="J14" s="38">
        <v>400.1</v>
      </c>
      <c r="K14" s="38" t="s">
        <v>134</v>
      </c>
      <c r="L14" s="38" t="s">
        <v>134</v>
      </c>
      <c r="M14" s="35" t="s">
        <v>134</v>
      </c>
      <c r="N14" s="38" t="s">
        <v>134</v>
      </c>
      <c r="O14" s="35">
        <v>552.1</v>
      </c>
      <c r="P14" s="38" t="s">
        <v>134</v>
      </c>
      <c r="Q14" s="38" t="s">
        <v>134</v>
      </c>
      <c r="R14" s="38" t="s">
        <v>134</v>
      </c>
      <c r="S14"/>
      <c r="T14" s="27"/>
    </row>
    <row r="15" spans="1:20" ht="15" customHeight="1">
      <c r="A15" s="40" t="s">
        <v>50</v>
      </c>
      <c r="B15" s="38">
        <v>524.4</v>
      </c>
      <c r="C15" s="38">
        <v>182457.5</v>
      </c>
      <c r="D15" s="37">
        <v>31816</v>
      </c>
      <c r="E15" s="37">
        <v>24420.2</v>
      </c>
      <c r="F15" s="35" t="s">
        <v>134</v>
      </c>
      <c r="G15" s="38">
        <v>15436.5</v>
      </c>
      <c r="H15" s="38" t="s">
        <v>134</v>
      </c>
      <c r="I15" s="35">
        <v>-1719.5</v>
      </c>
      <c r="J15" s="35" t="s">
        <v>134</v>
      </c>
      <c r="K15" s="38" t="s">
        <v>134</v>
      </c>
      <c r="L15" s="35" t="s">
        <v>134</v>
      </c>
      <c r="M15" s="38" t="s">
        <v>134</v>
      </c>
      <c r="N15" s="38" t="s">
        <v>134</v>
      </c>
      <c r="O15" s="35" t="s">
        <v>134</v>
      </c>
      <c r="P15" s="35" t="s">
        <v>134</v>
      </c>
      <c r="Q15" s="38">
        <v>10703.2</v>
      </c>
      <c r="R15" s="38" t="s">
        <v>134</v>
      </c>
      <c r="S15"/>
      <c r="T15" s="27"/>
    </row>
    <row r="16" spans="1:20" ht="15" customHeight="1">
      <c r="A16" s="40" t="s">
        <v>51</v>
      </c>
      <c r="B16" s="38">
        <v>376.1</v>
      </c>
      <c r="C16" s="38">
        <v>185140.6</v>
      </c>
      <c r="D16" s="37">
        <v>14731.7</v>
      </c>
      <c r="E16" s="37">
        <v>19345.5</v>
      </c>
      <c r="F16" s="38">
        <v>4203.3999999999996</v>
      </c>
      <c r="G16" s="35">
        <v>1617</v>
      </c>
      <c r="H16" s="38" t="s">
        <v>134</v>
      </c>
      <c r="I16" s="35">
        <v>-6600</v>
      </c>
      <c r="J16" s="35">
        <v>1114.2</v>
      </c>
      <c r="K16" s="35">
        <v>583.79999999999995</v>
      </c>
      <c r="L16" s="38" t="s">
        <v>134</v>
      </c>
      <c r="M16" s="38" t="s">
        <v>134</v>
      </c>
      <c r="N16" s="38" t="s">
        <v>134</v>
      </c>
      <c r="O16" s="35">
        <v>17416.099999999999</v>
      </c>
      <c r="P16" s="35">
        <v>-150</v>
      </c>
      <c r="Q16" s="35">
        <v>1161</v>
      </c>
      <c r="R16" s="38" t="s">
        <v>134</v>
      </c>
      <c r="S16"/>
      <c r="T16" s="27"/>
    </row>
    <row r="17" spans="1:20" ht="15" customHeight="1">
      <c r="A17" s="40" t="s">
        <v>52</v>
      </c>
      <c r="B17" s="38" t="s">
        <v>134</v>
      </c>
      <c r="C17" s="35">
        <v>510</v>
      </c>
      <c r="D17" s="37">
        <v>27401.1</v>
      </c>
      <c r="E17" s="37">
        <v>16677.5</v>
      </c>
      <c r="F17" s="37">
        <v>1525.7</v>
      </c>
      <c r="G17" s="37">
        <v>5984.2</v>
      </c>
      <c r="H17" s="38">
        <v>115.4</v>
      </c>
      <c r="I17" s="36">
        <v>6270.4</v>
      </c>
      <c r="J17" s="38" t="s">
        <v>134</v>
      </c>
      <c r="K17" s="38" t="s">
        <v>134</v>
      </c>
      <c r="L17" s="38" t="s">
        <v>134</v>
      </c>
      <c r="M17" s="38" t="s">
        <v>134</v>
      </c>
      <c r="N17" s="38" t="s">
        <v>134</v>
      </c>
      <c r="O17" s="38">
        <v>2781.8</v>
      </c>
      <c r="P17" s="38" t="s">
        <v>134</v>
      </c>
      <c r="Q17" s="35" t="s">
        <v>134</v>
      </c>
      <c r="R17" s="38" t="s">
        <v>134</v>
      </c>
      <c r="S17"/>
      <c r="T17" s="27"/>
    </row>
    <row r="18" spans="1:20" ht="15" customHeight="1">
      <c r="A18" s="40" t="s">
        <v>53</v>
      </c>
      <c r="B18" s="38" t="s">
        <v>134</v>
      </c>
      <c r="C18" s="38">
        <v>-454.5</v>
      </c>
      <c r="D18" s="36">
        <v>26075.8</v>
      </c>
      <c r="E18" s="36">
        <v>2592.1999999999998</v>
      </c>
      <c r="F18" s="38">
        <v>1976.1</v>
      </c>
      <c r="G18" s="35">
        <v>472</v>
      </c>
      <c r="H18" s="38" t="s">
        <v>134</v>
      </c>
      <c r="I18" s="38" t="s">
        <v>134</v>
      </c>
      <c r="J18" s="35">
        <v>144.1</v>
      </c>
      <c r="K18" s="38" t="s">
        <v>134</v>
      </c>
      <c r="L18" s="38" t="s">
        <v>134</v>
      </c>
      <c r="M18" s="38" t="s">
        <v>134</v>
      </c>
      <c r="N18" s="35" t="s">
        <v>134</v>
      </c>
      <c r="O18" s="38" t="s">
        <v>134</v>
      </c>
      <c r="P18" s="38" t="s">
        <v>134</v>
      </c>
      <c r="Q18" s="35" t="s">
        <v>134</v>
      </c>
      <c r="R18" s="38" t="s">
        <v>134</v>
      </c>
      <c r="S18"/>
      <c r="T18" s="27"/>
    </row>
    <row r="19" spans="1:20" ht="15" customHeight="1">
      <c r="A19" s="40" t="s">
        <v>54</v>
      </c>
      <c r="B19" s="35">
        <v>20477.8</v>
      </c>
      <c r="C19" s="35">
        <v>16985</v>
      </c>
      <c r="D19" s="36">
        <v>23422.2</v>
      </c>
      <c r="E19" s="36">
        <v>13580.4</v>
      </c>
      <c r="F19" s="35">
        <v>3535.2</v>
      </c>
      <c r="G19" s="35">
        <v>768.9</v>
      </c>
      <c r="H19" s="38" t="s">
        <v>134</v>
      </c>
      <c r="I19" s="35" t="s">
        <v>134</v>
      </c>
      <c r="J19" s="35">
        <v>376.3</v>
      </c>
      <c r="K19" s="38" t="s">
        <v>134</v>
      </c>
      <c r="L19" s="38" t="s">
        <v>134</v>
      </c>
      <c r="M19" s="38" t="s">
        <v>134</v>
      </c>
      <c r="N19" s="35" t="s">
        <v>134</v>
      </c>
      <c r="O19" s="38">
        <v>3.8</v>
      </c>
      <c r="P19" s="38" t="s">
        <v>134</v>
      </c>
      <c r="Q19" s="35">
        <v>8896.2000000000007</v>
      </c>
      <c r="R19" s="38" t="s">
        <v>134</v>
      </c>
      <c r="S19" s="26"/>
      <c r="T19" s="46"/>
    </row>
    <row r="20" spans="1:20" ht="15" customHeight="1">
      <c r="A20" s="40" t="s">
        <v>55</v>
      </c>
      <c r="B20" s="38">
        <v>30575.1</v>
      </c>
      <c r="C20" s="38">
        <v>10968.3</v>
      </c>
      <c r="D20" s="36">
        <v>45240.1</v>
      </c>
      <c r="E20" s="36">
        <v>3257.7</v>
      </c>
      <c r="F20" s="35">
        <v>3007.8</v>
      </c>
      <c r="G20" s="38" t="s">
        <v>134</v>
      </c>
      <c r="H20" s="38">
        <v>128.4</v>
      </c>
      <c r="I20" s="35" t="s">
        <v>134</v>
      </c>
      <c r="J20" s="38" t="s">
        <v>134</v>
      </c>
      <c r="K20" s="38" t="s">
        <v>134</v>
      </c>
      <c r="L20" s="38" t="s">
        <v>134</v>
      </c>
      <c r="M20" s="38" t="s">
        <v>134</v>
      </c>
      <c r="N20" s="35" t="s">
        <v>134</v>
      </c>
      <c r="O20" s="35" t="s">
        <v>134</v>
      </c>
      <c r="P20" s="35">
        <v>121.5</v>
      </c>
      <c r="Q20" s="35" t="s">
        <v>134</v>
      </c>
      <c r="R20" s="38" t="s">
        <v>134</v>
      </c>
      <c r="S20"/>
      <c r="T20" s="27"/>
    </row>
    <row r="21" spans="1:20" ht="15" customHeight="1">
      <c r="A21" s="40" t="s">
        <v>56</v>
      </c>
      <c r="B21" s="35">
        <v>27525</v>
      </c>
      <c r="C21" s="35">
        <v>-3.5</v>
      </c>
      <c r="D21" s="36">
        <v>28611.4</v>
      </c>
      <c r="E21" s="36">
        <v>1707.2</v>
      </c>
      <c r="F21" s="35" t="s">
        <v>134</v>
      </c>
      <c r="G21" s="38" t="s">
        <v>134</v>
      </c>
      <c r="H21" s="35" t="s">
        <v>134</v>
      </c>
      <c r="I21" s="35" t="s">
        <v>134</v>
      </c>
      <c r="J21" s="35" t="s">
        <v>134</v>
      </c>
      <c r="K21" s="38" t="s">
        <v>134</v>
      </c>
      <c r="L21" s="35" t="s">
        <v>134</v>
      </c>
      <c r="M21" s="38" t="s">
        <v>134</v>
      </c>
      <c r="N21" s="35" t="s">
        <v>134</v>
      </c>
      <c r="O21" s="35">
        <v>1707.2</v>
      </c>
      <c r="P21" s="35" t="s">
        <v>134</v>
      </c>
      <c r="Q21" s="38" t="s">
        <v>134</v>
      </c>
      <c r="R21" s="38" t="s">
        <v>134</v>
      </c>
      <c r="S21"/>
      <c r="T21" s="27"/>
    </row>
    <row r="22" spans="1:20" ht="15" customHeight="1">
      <c r="A22" s="40" t="s">
        <v>57</v>
      </c>
      <c r="B22" s="38">
        <v>3203.2</v>
      </c>
      <c r="C22" s="38">
        <v>16017.9</v>
      </c>
      <c r="D22" s="36">
        <v>52812.4</v>
      </c>
      <c r="E22" s="36">
        <v>25364.7</v>
      </c>
      <c r="F22" s="38">
        <v>6006.5</v>
      </c>
      <c r="G22" s="35">
        <v>6314</v>
      </c>
      <c r="H22" s="35">
        <v>8.6999999999999993</v>
      </c>
      <c r="I22" s="38">
        <v>149.1</v>
      </c>
      <c r="J22" s="35">
        <v>8144.9</v>
      </c>
      <c r="K22" s="38" t="s">
        <v>134</v>
      </c>
      <c r="L22" s="35" t="s">
        <v>134</v>
      </c>
      <c r="M22" s="35" t="s">
        <v>134</v>
      </c>
      <c r="N22" s="35" t="s">
        <v>134</v>
      </c>
      <c r="O22" s="38">
        <v>6499.7</v>
      </c>
      <c r="P22" s="38" t="s">
        <v>134</v>
      </c>
      <c r="Q22" s="38">
        <v>298.10000000000002</v>
      </c>
      <c r="R22" s="38">
        <v>-2056.3000000000002</v>
      </c>
      <c r="S22"/>
      <c r="T22" s="27"/>
    </row>
    <row r="23" spans="1:20" ht="15" customHeight="1">
      <c r="A23" s="40" t="s">
        <v>58</v>
      </c>
      <c r="B23" s="38">
        <v>504.5</v>
      </c>
      <c r="C23" s="38">
        <v>-1462.1</v>
      </c>
      <c r="D23" s="37">
        <v>22638.400000000001</v>
      </c>
      <c r="E23" s="37">
        <v>4163.3999999999996</v>
      </c>
      <c r="F23" s="35" t="s">
        <v>134</v>
      </c>
      <c r="G23" s="38" t="s">
        <v>134</v>
      </c>
      <c r="H23" s="38" t="s">
        <v>134</v>
      </c>
      <c r="I23" s="38" t="s">
        <v>134</v>
      </c>
      <c r="J23" s="38">
        <v>910.4</v>
      </c>
      <c r="K23" s="38" t="s">
        <v>134</v>
      </c>
      <c r="L23" s="35" t="s">
        <v>134</v>
      </c>
      <c r="M23" s="38" t="s">
        <v>134</v>
      </c>
      <c r="N23" s="38">
        <v>801.4</v>
      </c>
      <c r="O23" s="35">
        <v>1984.3</v>
      </c>
      <c r="P23" s="35" t="s">
        <v>134</v>
      </c>
      <c r="Q23" s="38" t="s">
        <v>134</v>
      </c>
      <c r="R23" s="35">
        <v>467.3</v>
      </c>
      <c r="S23"/>
      <c r="T23" s="27"/>
    </row>
    <row r="24" spans="1:20" ht="15" customHeight="1">
      <c r="A24" s="40" t="s">
        <v>59</v>
      </c>
      <c r="B24" s="38">
        <v>2936.9</v>
      </c>
      <c r="C24" s="38">
        <v>18387.5</v>
      </c>
      <c r="D24" s="37">
        <v>54581.8</v>
      </c>
      <c r="E24" s="37">
        <v>1950.1</v>
      </c>
      <c r="F24" s="38" t="s">
        <v>134</v>
      </c>
      <c r="G24" s="35" t="s">
        <v>134</v>
      </c>
      <c r="H24" s="35" t="s">
        <v>134</v>
      </c>
      <c r="I24" s="35">
        <v>1869</v>
      </c>
      <c r="J24" s="38">
        <v>58.3</v>
      </c>
      <c r="K24" s="35">
        <v>16</v>
      </c>
      <c r="L24" s="38" t="s">
        <v>134</v>
      </c>
      <c r="M24" s="38" t="s">
        <v>134</v>
      </c>
      <c r="N24" s="35" t="s">
        <v>134</v>
      </c>
      <c r="O24" s="38" t="s">
        <v>134</v>
      </c>
      <c r="P24" s="38" t="s">
        <v>134</v>
      </c>
      <c r="Q24" s="38">
        <v>6.8</v>
      </c>
      <c r="R24" s="38" t="s">
        <v>134</v>
      </c>
      <c r="S24"/>
      <c r="T24" s="27"/>
    </row>
    <row r="25" spans="1:20" ht="15" customHeight="1">
      <c r="A25" s="40" t="s">
        <v>60</v>
      </c>
      <c r="B25" s="38" t="s">
        <v>134</v>
      </c>
      <c r="C25" s="38" t="s">
        <v>134</v>
      </c>
      <c r="D25" s="36">
        <v>4808.8</v>
      </c>
      <c r="E25" s="37">
        <v>-2937</v>
      </c>
      <c r="F25" s="35">
        <v>-2977</v>
      </c>
      <c r="G25" s="38" t="s">
        <v>134</v>
      </c>
      <c r="H25" s="35" t="s">
        <v>134</v>
      </c>
      <c r="I25" s="38" t="s">
        <v>134</v>
      </c>
      <c r="J25" s="35" t="s">
        <v>134</v>
      </c>
      <c r="K25" s="35" t="s">
        <v>134</v>
      </c>
      <c r="L25" s="35">
        <v>40</v>
      </c>
      <c r="M25" s="35" t="s">
        <v>134</v>
      </c>
      <c r="N25" s="35" t="s">
        <v>134</v>
      </c>
      <c r="O25" s="38" t="s">
        <v>134</v>
      </c>
      <c r="P25" s="35" t="s">
        <v>134</v>
      </c>
      <c r="Q25" s="35" t="s">
        <v>134</v>
      </c>
      <c r="R25" s="38" t="s">
        <v>134</v>
      </c>
      <c r="S25"/>
      <c r="T25" s="27"/>
    </row>
    <row r="26" spans="1:20" ht="15" customHeight="1">
      <c r="A26" s="40" t="s">
        <v>61</v>
      </c>
      <c r="B26" s="35">
        <v>40065.599999999999</v>
      </c>
      <c r="C26" s="35">
        <v>21819</v>
      </c>
      <c r="D26" s="37">
        <v>319904.40000000002</v>
      </c>
      <c r="E26" s="37">
        <v>107411.1</v>
      </c>
      <c r="F26" s="38">
        <v>41211.699999999997</v>
      </c>
      <c r="G26" s="38">
        <v>9961.7999999999993</v>
      </c>
      <c r="H26" s="35">
        <v>-332.4</v>
      </c>
      <c r="I26" s="38">
        <v>3692.2</v>
      </c>
      <c r="J26" s="38" t="s">
        <v>134</v>
      </c>
      <c r="K26" s="35">
        <v>1028</v>
      </c>
      <c r="L26" s="35" t="s">
        <v>134</v>
      </c>
      <c r="M26" s="38">
        <v>-807.5</v>
      </c>
      <c r="N26" s="38">
        <v>15876.8</v>
      </c>
      <c r="O26" s="38" t="s">
        <v>134</v>
      </c>
      <c r="P26" s="35">
        <v>16407.099999999999</v>
      </c>
      <c r="Q26" s="35">
        <v>20373.400000000001</v>
      </c>
      <c r="R26" s="35" t="s">
        <v>134</v>
      </c>
      <c r="S26"/>
      <c r="T26" s="27"/>
    </row>
    <row r="27" spans="1:20" ht="15" customHeight="1">
      <c r="A27" s="40" t="s">
        <v>62</v>
      </c>
      <c r="B27" s="35">
        <v>1400</v>
      </c>
      <c r="C27" s="35">
        <v>4118.3999999999996</v>
      </c>
      <c r="D27" s="36">
        <v>8780.2000000000007</v>
      </c>
      <c r="E27" s="37">
        <v>7194</v>
      </c>
      <c r="F27" s="36">
        <v>-384.3</v>
      </c>
      <c r="G27" s="37">
        <v>297.10000000000002</v>
      </c>
      <c r="H27" s="36">
        <v>119.6</v>
      </c>
      <c r="I27" s="38" t="s">
        <v>134</v>
      </c>
      <c r="J27" s="37">
        <v>861.3</v>
      </c>
      <c r="K27" s="38" t="s">
        <v>134</v>
      </c>
      <c r="L27" s="38" t="s">
        <v>134</v>
      </c>
      <c r="M27" s="38" t="s">
        <v>134</v>
      </c>
      <c r="N27" s="38">
        <v>244.7</v>
      </c>
      <c r="O27" s="35">
        <v>5131.6000000000004</v>
      </c>
      <c r="P27" s="36">
        <v>290.89999999999998</v>
      </c>
      <c r="Q27" s="37">
        <v>633.1</v>
      </c>
      <c r="R27" s="38" t="s">
        <v>134</v>
      </c>
      <c r="S27"/>
      <c r="T27" s="27"/>
    </row>
    <row r="28" spans="1:20" ht="15" customHeight="1">
      <c r="A28" s="40" t="s">
        <v>63</v>
      </c>
      <c r="B28" s="38">
        <v>-1082.0999999999999</v>
      </c>
      <c r="C28" s="38">
        <v>168957.7</v>
      </c>
      <c r="D28" s="36">
        <v>17018.3</v>
      </c>
      <c r="E28" s="36">
        <v>2350.4</v>
      </c>
      <c r="F28" s="38" t="s">
        <v>134</v>
      </c>
      <c r="G28" s="38" t="s">
        <v>134</v>
      </c>
      <c r="H28" s="38" t="s">
        <v>134</v>
      </c>
      <c r="I28" s="38" t="s">
        <v>134</v>
      </c>
      <c r="J28" s="35" t="s">
        <v>134</v>
      </c>
      <c r="K28" s="35">
        <v>596</v>
      </c>
      <c r="L28" s="38" t="s">
        <v>134</v>
      </c>
      <c r="M28" s="38" t="s">
        <v>134</v>
      </c>
      <c r="N28" s="38" t="s">
        <v>134</v>
      </c>
      <c r="O28" s="38">
        <v>1739.4</v>
      </c>
      <c r="P28" s="38" t="s">
        <v>134</v>
      </c>
      <c r="Q28" s="35">
        <v>15</v>
      </c>
      <c r="R28" s="38" t="s">
        <v>134</v>
      </c>
      <c r="S28"/>
      <c r="T28" s="27"/>
    </row>
    <row r="29" spans="1:20" ht="40.5" customHeight="1">
      <c r="A29" s="41" t="s">
        <v>64</v>
      </c>
      <c r="B29" s="35">
        <v>7744.8</v>
      </c>
      <c r="C29" s="35">
        <v>5004.8999999999996</v>
      </c>
      <c r="D29" s="36">
        <v>77169.3</v>
      </c>
      <c r="E29" s="36">
        <v>41571.699999999997</v>
      </c>
      <c r="F29" s="35">
        <v>13982</v>
      </c>
      <c r="G29" s="35">
        <v>9241.6</v>
      </c>
      <c r="H29" s="38" t="s">
        <v>134</v>
      </c>
      <c r="I29" s="38">
        <v>3364.2</v>
      </c>
      <c r="J29" s="35">
        <v>375.9</v>
      </c>
      <c r="K29" s="35" t="s">
        <v>134</v>
      </c>
      <c r="L29" s="38" t="s">
        <v>134</v>
      </c>
      <c r="M29" s="35">
        <v>186.5</v>
      </c>
      <c r="N29" s="35">
        <v>1723.8</v>
      </c>
      <c r="O29" s="38" t="s">
        <v>134</v>
      </c>
      <c r="P29" s="38">
        <v>-13.1</v>
      </c>
      <c r="Q29" s="35">
        <v>12710.8</v>
      </c>
      <c r="R29" s="38" t="s">
        <v>134</v>
      </c>
      <c r="S29"/>
      <c r="T29" s="27"/>
    </row>
    <row r="30" spans="1:20" ht="15">
      <c r="S30"/>
      <c r="T30" s="27"/>
    </row>
    <row r="31" spans="1:20" ht="15">
      <c r="D31" s="24"/>
      <c r="E31" s="24"/>
      <c r="S31"/>
      <c r="T31" s="27"/>
    </row>
    <row r="32" spans="1:20" ht="15">
      <c r="S32"/>
      <c r="T32" s="27"/>
    </row>
    <row r="33" spans="19:20" ht="15">
      <c r="S33"/>
      <c r="T33" s="27"/>
    </row>
    <row r="34" spans="19:20" ht="15">
      <c r="S34"/>
      <c r="T34" s="27"/>
    </row>
    <row r="35" spans="19:20" ht="15">
      <c r="S35"/>
      <c r="T35" s="27"/>
    </row>
    <row r="36" spans="19:20" ht="15">
      <c r="S36"/>
      <c r="T36" s="27"/>
    </row>
    <row r="37" spans="19:20" ht="15">
      <c r="S37"/>
      <c r="T37" s="44"/>
    </row>
    <row r="38" spans="19:20" ht="15">
      <c r="S38"/>
      <c r="T38" s="44"/>
    </row>
    <row r="39" spans="19:20" ht="15">
      <c r="S39"/>
      <c r="T39" s="44"/>
    </row>
    <row r="40" spans="19:20" ht="15">
      <c r="S40"/>
      <c r="T40" s="27"/>
    </row>
    <row r="41" spans="19:20" ht="15">
      <c r="S41"/>
      <c r="T41" s="27"/>
    </row>
  </sheetData>
  <mergeCells count="5">
    <mergeCell ref="F2:R2"/>
    <mergeCell ref="A1:R1"/>
    <mergeCell ref="A2:A3"/>
    <mergeCell ref="B2:C2"/>
    <mergeCell ref="D2:E2"/>
  </mergeCells>
  <pageMargins left="0" right="0" top="0.75" bottom="0.75" header="0.3" footer="0.3"/>
  <pageSetup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15" sqref="H15"/>
    </sheetView>
  </sheetViews>
  <sheetFormatPr defaultRowHeight="15"/>
  <cols>
    <col min="1" max="1" width="57.7109375" style="1" customWidth="1"/>
    <col min="2" max="5" width="14.140625" style="1" customWidth="1"/>
    <col min="6" max="16384" width="9.140625" style="1"/>
  </cols>
  <sheetData>
    <row r="1" spans="1:5" ht="28.5" customHeight="1">
      <c r="A1" s="302" t="s">
        <v>117</v>
      </c>
      <c r="B1" s="302"/>
      <c r="C1" s="302"/>
      <c r="D1" s="302"/>
      <c r="E1" s="302"/>
    </row>
    <row r="2" spans="1:5" ht="15.75" customHeight="1">
      <c r="A2" s="12" t="s">
        <v>110</v>
      </c>
      <c r="B2" s="8">
        <v>2014</v>
      </c>
      <c r="C2" s="8">
        <v>2015</v>
      </c>
      <c r="D2" s="8">
        <v>2016</v>
      </c>
      <c r="E2" s="6">
        <v>2017</v>
      </c>
    </row>
    <row r="3" spans="1:5">
      <c r="A3" s="13" t="s">
        <v>65</v>
      </c>
      <c r="B3" s="16">
        <v>4603376.5</v>
      </c>
      <c r="C3" s="17">
        <v>5790144.2999999998</v>
      </c>
      <c r="D3" s="17">
        <v>5792214.7999999998</v>
      </c>
      <c r="E3" s="17">
        <v>5046905.7</v>
      </c>
    </row>
    <row r="4" spans="1:5">
      <c r="A4" s="4" t="s">
        <v>92</v>
      </c>
      <c r="B4" s="10">
        <v>279000</v>
      </c>
      <c r="C4" s="10">
        <v>462000</v>
      </c>
      <c r="D4" s="10" t="s">
        <v>134</v>
      </c>
      <c r="E4" s="10">
        <v>372919.8</v>
      </c>
    </row>
    <row r="5" spans="1:5">
      <c r="A5" s="4" t="s">
        <v>93</v>
      </c>
      <c r="B5" s="10">
        <v>1645843</v>
      </c>
      <c r="C5" s="10">
        <v>2159707</v>
      </c>
      <c r="D5" s="10">
        <v>1394303.2</v>
      </c>
      <c r="E5" s="10">
        <v>1797236</v>
      </c>
    </row>
    <row r="6" spans="1:5">
      <c r="A6" s="4" t="s">
        <v>119</v>
      </c>
      <c r="B6" s="10">
        <v>1924665.8</v>
      </c>
      <c r="C6" s="10">
        <v>2586029</v>
      </c>
      <c r="D6" s="10">
        <v>3697092.7</v>
      </c>
      <c r="E6" s="10">
        <v>2756706.2</v>
      </c>
    </row>
    <row r="7" spans="1:5">
      <c r="A7" s="4" t="s">
        <v>120</v>
      </c>
      <c r="B7" s="10">
        <v>4765</v>
      </c>
      <c r="C7" s="10">
        <v>3095</v>
      </c>
      <c r="D7" s="10">
        <v>5027</v>
      </c>
      <c r="E7" s="10">
        <v>7765</v>
      </c>
    </row>
    <row r="8" spans="1:5" ht="15" customHeight="1">
      <c r="A8" s="4" t="s">
        <v>121</v>
      </c>
      <c r="B8" s="10">
        <v>6840</v>
      </c>
      <c r="C8" s="10">
        <v>99604.6</v>
      </c>
      <c r="D8" s="10">
        <v>720</v>
      </c>
      <c r="E8" s="10" t="s">
        <v>134</v>
      </c>
    </row>
    <row r="9" spans="1:5" ht="15" customHeight="1">
      <c r="A9" s="4" t="s">
        <v>122</v>
      </c>
      <c r="B9" s="10">
        <v>7310</v>
      </c>
      <c r="C9" s="10">
        <v>10895</v>
      </c>
      <c r="D9" s="10">
        <v>204807.1</v>
      </c>
      <c r="E9" s="10" t="s">
        <v>134</v>
      </c>
    </row>
    <row r="10" spans="1:5">
      <c r="A10" s="4" t="s">
        <v>123</v>
      </c>
      <c r="B10" s="10">
        <v>360775</v>
      </c>
      <c r="C10" s="10">
        <v>86140</v>
      </c>
      <c r="D10" s="10">
        <v>68968</v>
      </c>
      <c r="E10" s="10">
        <v>103490</v>
      </c>
    </row>
    <row r="11" spans="1:5">
      <c r="A11" s="4" t="s">
        <v>124</v>
      </c>
      <c r="B11" s="10">
        <v>7931.4</v>
      </c>
      <c r="C11" s="10">
        <v>7463.4</v>
      </c>
      <c r="D11" s="10">
        <v>7284.3</v>
      </c>
      <c r="E11" s="10">
        <v>8788.7000000000007</v>
      </c>
    </row>
    <row r="12" spans="1:5" ht="15" customHeight="1">
      <c r="A12" s="4" t="s">
        <v>128</v>
      </c>
      <c r="B12" s="10" t="s">
        <v>134</v>
      </c>
      <c r="C12" s="10" t="s">
        <v>134</v>
      </c>
      <c r="D12" s="10">
        <v>1744</v>
      </c>
      <c r="E12" s="10" t="s">
        <v>134</v>
      </c>
    </row>
    <row r="13" spans="1:5">
      <c r="A13" s="4" t="s">
        <v>129</v>
      </c>
      <c r="B13" s="10">
        <v>366246.3</v>
      </c>
      <c r="C13" s="10">
        <v>375210.3</v>
      </c>
      <c r="D13" s="10">
        <v>412268.5</v>
      </c>
      <c r="E13" s="10" t="s">
        <v>134</v>
      </c>
    </row>
    <row r="15" spans="1:5">
      <c r="D15" s="3"/>
      <c r="E15" s="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4" sqref="I14"/>
    </sheetView>
  </sheetViews>
  <sheetFormatPr defaultRowHeight="15"/>
  <cols>
    <col min="1" max="1" width="59.140625" style="1" customWidth="1"/>
    <col min="2" max="5" width="14.140625" style="1" customWidth="1"/>
    <col min="6" max="16384" width="9.140625" style="1"/>
  </cols>
  <sheetData>
    <row r="1" spans="1:5" ht="28.5" customHeight="1">
      <c r="A1" s="302" t="s">
        <v>118</v>
      </c>
      <c r="B1" s="302"/>
      <c r="C1" s="302"/>
      <c r="D1" s="302"/>
      <c r="E1" s="302"/>
    </row>
    <row r="2" spans="1:5">
      <c r="A2" s="12" t="s">
        <v>110</v>
      </c>
      <c r="B2" s="8">
        <v>2014</v>
      </c>
      <c r="C2" s="8">
        <v>2015</v>
      </c>
      <c r="D2" s="8">
        <v>2016</v>
      </c>
      <c r="E2" s="6">
        <v>2017</v>
      </c>
    </row>
    <row r="3" spans="1:5">
      <c r="A3" s="13" t="s">
        <v>65</v>
      </c>
      <c r="B3" s="16">
        <v>4758125.5</v>
      </c>
      <c r="C3" s="16">
        <v>5946637.2999999998</v>
      </c>
      <c r="D3" s="16">
        <v>6447429.7000000002</v>
      </c>
      <c r="E3" s="16">
        <v>5479903.7000000002</v>
      </c>
    </row>
    <row r="4" spans="1:5">
      <c r="A4" s="4" t="s">
        <v>92</v>
      </c>
      <c r="B4" s="10">
        <v>361593</v>
      </c>
      <c r="C4" s="10">
        <v>543000</v>
      </c>
      <c r="D4" s="10">
        <v>593429.1</v>
      </c>
      <c r="E4" s="10">
        <v>796151.4</v>
      </c>
    </row>
    <row r="5" spans="1:5">
      <c r="A5" s="4" t="s">
        <v>93</v>
      </c>
      <c r="B5" s="10">
        <v>1730760</v>
      </c>
      <c r="C5" s="10">
        <v>2242073</v>
      </c>
      <c r="D5" s="10">
        <v>1424217.8</v>
      </c>
      <c r="E5" s="10">
        <v>1732631</v>
      </c>
    </row>
    <row r="6" spans="1:5">
      <c r="A6" s="4" t="s">
        <v>119</v>
      </c>
      <c r="B6" s="10">
        <v>1913841.8</v>
      </c>
      <c r="C6" s="10">
        <v>2586611</v>
      </c>
      <c r="D6" s="10">
        <v>3728883.6</v>
      </c>
      <c r="E6" s="10">
        <v>2827928.4</v>
      </c>
    </row>
    <row r="7" spans="1:5">
      <c r="A7" s="4" t="s">
        <v>120</v>
      </c>
      <c r="B7" s="10">
        <v>4048</v>
      </c>
      <c r="C7" s="10">
        <v>3020</v>
      </c>
      <c r="D7" s="10">
        <v>5277</v>
      </c>
      <c r="E7" s="10">
        <v>7259</v>
      </c>
    </row>
    <row r="8" spans="1:5" ht="15" customHeight="1">
      <c r="A8" s="4" t="s">
        <v>121</v>
      </c>
      <c r="B8" s="11">
        <v>6840</v>
      </c>
      <c r="C8" s="11">
        <v>99604.6</v>
      </c>
      <c r="D8" s="10">
        <v>720</v>
      </c>
      <c r="E8" s="10" t="s">
        <v>134</v>
      </c>
    </row>
    <row r="9" spans="1:5" ht="15" customHeight="1">
      <c r="A9" s="4" t="s">
        <v>122</v>
      </c>
      <c r="B9" s="11">
        <v>6390</v>
      </c>
      <c r="C9" s="10">
        <v>10715</v>
      </c>
      <c r="D9" s="10">
        <v>204807.1</v>
      </c>
      <c r="E9" s="10" t="s">
        <v>134</v>
      </c>
    </row>
    <row r="10" spans="1:5">
      <c r="A10" s="4" t="s">
        <v>123</v>
      </c>
      <c r="B10" s="10">
        <v>360475</v>
      </c>
      <c r="C10" s="10">
        <v>78940</v>
      </c>
      <c r="D10" s="10">
        <v>68968</v>
      </c>
      <c r="E10" s="10">
        <v>106735</v>
      </c>
    </row>
    <row r="11" spans="1:5">
      <c r="A11" s="4" t="s">
        <v>124</v>
      </c>
      <c r="B11" s="10">
        <v>7931.4</v>
      </c>
      <c r="C11" s="11">
        <v>7463.4</v>
      </c>
      <c r="D11" s="11">
        <v>7284.3</v>
      </c>
      <c r="E11" s="11">
        <v>9198.9</v>
      </c>
    </row>
    <row r="12" spans="1:5">
      <c r="A12" s="4" t="s">
        <v>125</v>
      </c>
      <c r="B12" s="11" t="s">
        <v>134</v>
      </c>
      <c r="C12" s="11" t="s">
        <v>134</v>
      </c>
      <c r="D12" s="11">
        <v>35.299999999999997</v>
      </c>
      <c r="E12" s="11" t="s">
        <v>134</v>
      </c>
    </row>
    <row r="13" spans="1:5" ht="15" customHeight="1">
      <c r="A13" s="4" t="s">
        <v>126</v>
      </c>
      <c r="B13" s="11" t="s">
        <v>134</v>
      </c>
      <c r="C13" s="11" t="s">
        <v>134</v>
      </c>
      <c r="D13" s="10">
        <v>1539</v>
      </c>
      <c r="E13" s="10" t="s">
        <v>134</v>
      </c>
    </row>
    <row r="14" spans="1:5">
      <c r="A14" s="4" t="s">
        <v>127</v>
      </c>
      <c r="B14" s="10">
        <v>366246.3</v>
      </c>
      <c r="C14" s="11">
        <v>375210.3</v>
      </c>
      <c r="D14" s="11">
        <v>412268.5</v>
      </c>
      <c r="E14" s="11" t="s">
        <v>134</v>
      </c>
    </row>
    <row r="16" spans="1:5">
      <c r="D16" s="3"/>
      <c r="E16" s="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nuur</vt:lpstr>
      <vt:lpstr>negdsen tusuv</vt:lpstr>
      <vt:lpstr>tusuv</vt:lpstr>
      <vt:lpstr>orlogo</vt:lpstr>
      <vt:lpstr>zarlaga</vt:lpstr>
      <vt:lpstr>tatvariin orlogo</vt:lpstr>
      <vt:lpstr>tusviin ur, avlaga</vt:lpstr>
      <vt:lpstr>aj uildveriin uildverlelt</vt:lpstr>
      <vt:lpstr>aj uildveriin borluulalt</vt:lpstr>
      <vt:lpstr>une</vt:lpstr>
      <vt:lpstr>maliin une</vt:lpstr>
      <vt:lpstr>ND1</vt:lpstr>
      <vt:lpstr>ND2</vt:lpstr>
      <vt:lpstr>Bank</vt:lpstr>
      <vt:lpstr>em1</vt:lpstr>
      <vt:lpstr>em2</vt:lpstr>
      <vt:lpstr>em3</vt:lpstr>
      <vt:lpstr>em4</vt:lpstr>
      <vt:lpstr>gx1</vt:lpstr>
      <vt:lpstr>gx2</vt:lpstr>
      <vt:lpstr>gx3</vt:lpstr>
      <vt:lpstr>gx4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Chimed</dc:creator>
  <cp:lastModifiedBy>Ochirsusen</cp:lastModifiedBy>
  <cp:lastPrinted>2017-08-15T06:47:12Z</cp:lastPrinted>
  <dcterms:created xsi:type="dcterms:W3CDTF">2016-01-12T01:49:05Z</dcterms:created>
  <dcterms:modified xsi:type="dcterms:W3CDTF">2017-08-15T06:48:37Z</dcterms:modified>
</cp:coreProperties>
</file>